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F14.1 PLANES DE MEJORAMIENTO" sheetId="1" r:id="rId1"/>
  </sheets>
  <definedNames>
    <definedName name="_xlnm.Print_Titles" localSheetId="0">'F14.1 PLANES DE MEJORAMIENTO'!$10:$10</definedName>
  </definedNames>
  <calcPr fullCalcOnLoad="1"/>
</workbook>
</file>

<file path=xl/sharedStrings.xml><?xml version="1.0" encoding="utf-8"?>
<sst xmlns="http://schemas.openxmlformats.org/spreadsheetml/2006/main" count="2428" uniqueCount="1428">
  <si>
    <t xml:space="preserve">Hallazgo No. 4 PM CONV. DONACIÓN PARA LOS MAS DESFAVORECIDOS - DONACIÓN No. JSDF TF091176  - DIRECCIÓN DE ACCESO A LA JUSTICIA - VIGENCIA AGOSTO 29 2008 A 31 MAYO DE 2011.                  Supervisor del contrato y Dirección jurídica-Grupo de Supervisión y Liquidación </t>
  </si>
  <si>
    <t>Estructurar un plan de contratación al inicio de cada vigencia que defina cada éje temático misional y se ajuste ante cada necesidad presupuestal.</t>
  </si>
  <si>
    <t xml:space="preserve">Elaborar el plan anual para la contratación </t>
  </si>
  <si>
    <t>Evidencia  la falta de cumplimiento a lo ordenado por la Ley en materia de liquidación y aunado a esto se  incurre en desacato a lo ordenado por la Sala Segunda de Revisión de la Honorable Corte Constitucional</t>
  </si>
  <si>
    <t>Elaboracion y firma del acta de liquidación del contrato No 76</t>
  </si>
  <si>
    <t>Acta de liquidación firmada</t>
  </si>
  <si>
    <t>Con MEM11DIN-0410 del 3 de octubre de 2011 informa que :" La Direccion de infraestrutura consolido su plan de contratacion en reunion con la Secretaria General y la coordinacion de gestin financiera y contable a mediados del mes de julio. Se anexa plan de la DIN". No obstante en los documentos que remiten no se registra la resolución ni el plan integral de contratación. Avance 0%. Con mEM 11-14341 del 2 de agosto de 2011 se evidencia Plan Integral AVANCE 100%</t>
  </si>
  <si>
    <t>MEM11-6220: Reportan un avence del 1O0%,  Acta de liquidación 31 de diciembre de 2010</t>
  </si>
  <si>
    <t>Falta de planeación y mecanismos de control que disminuyan este tipo de riesgos.</t>
  </si>
  <si>
    <t>Actualización del manual de Interventoria y formulación de metodología de supervisión</t>
  </si>
  <si>
    <t>Ajustar el manual de interventoria y diseñar la metodología de supervisiòn.</t>
  </si>
  <si>
    <t>Implementar el manual de interventoria y la metodología de supervisiòn.</t>
  </si>
  <si>
    <t xml:space="preserve">Ausencia de Interventoría del contrato así como un adecuado control y supervisión por parte del MIJ en la ejecución del contrato. </t>
  </si>
  <si>
    <t>Poner en funcionamiento el Sistema de Seguridad Electrónica en los 10 ERON</t>
  </si>
  <si>
    <t>Recibir a satisfacción el Sistema de Seguridad Electrónica operando en los 10 ERON</t>
  </si>
  <si>
    <t>Sistema de Seguridad Electrónica operando en los 10 ERON</t>
  </si>
  <si>
    <t>Polizas de Garantia  aprobadas por la Direccion Juridica</t>
  </si>
  <si>
    <t>Oficios</t>
  </si>
  <si>
    <t>Protocolo</t>
  </si>
  <si>
    <t>Protocolo Implementado</t>
  </si>
  <si>
    <t xml:space="preserve">Ejecución de los recursos </t>
  </si>
  <si>
    <t xml:space="preserve">Procedimientos Actualizados </t>
  </si>
  <si>
    <t xml:space="preserve"> Pruebas de restauración</t>
  </si>
  <si>
    <t>Procedimiento ajsutado</t>
  </si>
  <si>
    <t xml:space="preserve"> Papeles de trabajo ( Informe mensual )</t>
  </si>
  <si>
    <t>Estados Financieros</t>
  </si>
  <si>
    <t>Papeles de trabajo ( Informe mensual )</t>
  </si>
  <si>
    <t>Plan de Trabajo ajustado y ejecutado</t>
  </si>
  <si>
    <t>Informe Trimestral</t>
  </si>
  <si>
    <t xml:space="preserve">Cronograma Solicitados y Recibidos </t>
  </si>
  <si>
    <t xml:space="preserve"> Reportes Trimestral</t>
  </si>
  <si>
    <t>Cronograma Solicitado y recibido</t>
  </si>
  <si>
    <t>Manual de Diseño elaborado e implementado</t>
  </si>
  <si>
    <t>Contratos con especificaciones tecnicas establecidas.</t>
  </si>
  <si>
    <t xml:space="preserve"> Plan integral elaborado</t>
  </si>
  <si>
    <t xml:space="preserve"> Manual de Interventoría ajustada y metodología de supervisiòn diseñada</t>
  </si>
  <si>
    <t>Manual de Interventoría y metodología de supervisiòn implementadas</t>
  </si>
  <si>
    <t>Formato elaborado e implementado</t>
  </si>
  <si>
    <t>Estados Financieros corregido</t>
  </si>
  <si>
    <t xml:space="preserve">Solicitud de traslado de Equipo </t>
  </si>
  <si>
    <t>Circular elaborada</t>
  </si>
  <si>
    <t xml:space="preserve">Liquidación de contratos derivados del de acuerdo al Procedimiento de supervisión y liquidación en los convenios con el BancoMundial aplicado </t>
  </si>
  <si>
    <t xml:space="preserve"> Instructivo elaborado y aplicado</t>
  </si>
  <si>
    <t>Archivo Organizado</t>
  </si>
  <si>
    <t xml:space="preserve"> Informes</t>
  </si>
  <si>
    <t>Casas de Justicia dotadas</t>
  </si>
  <si>
    <t>Para el 30 sept/ 2011, Se presentaron avances en los Centros de Convivencia de:
1 Calamar (Guaviare): No se ha finalizado la obra física. Se está realizando la gestión para la consecución de recursos por parte de la Alcaldía Municipal. 2 San Jacinto (Bolívar): Entró en operación (jul-11). 3 La Salina (Casanare):  Entró en operación (jul-11). AVANCE 2 CENTROSD DE CONVIVENCIA EN OPERACION.AVANCE 67%</t>
  </si>
  <si>
    <t>ESTE ARCHIVO SE ENVIO POR SIRECI EL DIA MIERCOLES 01 FEB/2012</t>
  </si>
  <si>
    <t>Con Memo del 30dic/2011, Metodos Alternativos(Acceso Just)informa se han presentado Informes mensuales Supervisión de los Contratos:Econometría 097/201.Bureau Veritas 102 /2011.Ver comunicación MEM11-0310 (14-sep-11) y archivo digital.Dado que se presentó el proceso de escisión de los Ministerios, se tomó la decisión de presentar los informes de supervisión a la Oficina Jurídica del Ministerio de Justicia, sin subirlos al Sistema de Contratación.De conformidad con lo anterior y teniendo en cuenta los Contratos nuevos, en la Oficina Jurídica del Ministerio de Justicia reposan los Informes de los Contratos que se relacionan a continuación:• Consorcio Educando por la Paz.• Profesional de Apoyo al Proyecto.• Corporación Partners Colombia.En conclusión, se puede evidenciar los avances de la ejecución del Proyecto y del seguimiento que se ha realizado.De manera particular, la liquidación del Contrato 206 está a cargo de la Dirección Jurídica - Contratos del Ministerio del Interior. OCI verifico: Contrato Bureau Veritas 102 /2011(3 infor de superv, 06jun,04octy09dic/2011 no se evidencia hayan sido enviados a juridia); Econometría 097/201(4 inf de superv, 9jun,8jul,8agos y 8sep/2011, enviados el 14 sep/2011 a Dra julia Nohelia juridia) Consorcio Educando por la Paz contra 139/2011(la supervisora envio 5 inf con mem del 27 dic/2011, a Dr. FRanco-juridica de los meses jul,agot, sep,octy nov/2011).  Profesional de Apoyo al Proyecto,contr 200/2011(la supervi envio 2 infor con mem del 09 dic/2011, a Dr. FRanco-juridica de los meses octy nov/2011 y con mem del 10oct/2011 envia a German Franco 3 inf de jul agos y sep/2011). Corporación Partners Colombia, contat consult 018/2011(la superv envio 1 inf del 05dic/2011, con mem del 20 dic/2011, a Ofc juridica ). Aunque supervisora contratos ha remitido a juridica los inf. de super, la ofc juridca no ha presentado ningun Infor mensual de verificac y análisis de los informes de supervisión. Avance 0%</t>
  </si>
  <si>
    <t>Sifones de desagüe de aguas lluvias que no tienen rejilla para filtrar desechos que obstaculizan y obstruyen el sistema; ausencia de canales perimetrales en zonas externa de pabellones, basura y desechos que obstaculizan los canales de desagües evidenciar en  Ibagué, Yopal y Florencia El sistema de push instalados en duchas, sanitarios y lavamanos presenta daños</t>
  </si>
  <si>
    <t xml:space="preserve">Las redes eléctricas fueron instaladas sin tener en cuenta los requerimitos en voltios xa la utilización de equipos tanto de cocina como de tallres, originando la nutilización de equipos mientras no se tomen los correctivos necesarios particularmente en Jamundí-cocinas y Cúcuta-talleres En los Establecimientos visitados se observó que la cncertina no está prestando la sguridad adecuada </t>
  </si>
  <si>
    <t xml:space="preserve"> En todos los ERON, debido a errores en la instalación de las marmitas en el área de cocinas, éstas quedaron a una distancia entre 40 y 60 cm aproximadamente de la ubicación del cárcamo o sitio de desagüe, ocasionando empozamiento de aguas y traumatismo en el aseo y limpieza de estos equipos y de los sitios en donde se encuentran instalados.</t>
  </si>
  <si>
    <t xml:space="preserve">Sistema Bioclimático
Se tuvo en cuenta en la mayoría de los ERON donde la región es cálida, sin embargo, el ERON de Guaduas carece de este sistema, región que presenta similares características climáticas. </t>
  </si>
  <si>
    <t xml:space="preserve"> En área de lavandería se presentan fugas de vapor y agua en las diferentes conexiones ocasionando recalentamiento en las máquinas (lavadoras y secadoras) afectando el funcionamiento de las mismas; los tableros de control no muestran las deficiencias de funcionamiento de los equipos, situación evidenciada en Yopal y que de no ser corregida aumenta el riesgo de daño de los mismos</t>
  </si>
  <si>
    <t xml:space="preserve">Garitas El ERON de Puerto Triunfo con cupo para 1.370 internos, tiene 5 garitas de las cuales ninguna tiene visibilidad para el sector de mínima seguridad en donde para solucionar temporalmente la deficiencia, se acondicionó un control de guardia por fuera de las instalaciones  para la vigilancia de este sector. </t>
  </si>
  <si>
    <t xml:space="preserve">Para el ERON Cartagena en CONPES 3575/ 2009 se estableció fecha entrada en operación agos 10/2010, y aún no ha iniciado la construcción de la obra, en actualidad FONADE está realizando estudios previos para contratación de la constrión y cronograma espacial, factores que obligan la ampliación del cronoga para el proyectos donde se tiene programado la post entrega el 23 de julio de 2012 </t>
  </si>
  <si>
    <t xml:space="preserve">Hallazgo No. 4. Construcción de Obra Civil-F.A.
En los diferentes establecimientos penitenciarios que se encuentran operando se evidenciaron las siguientes deficiencias de obra civil como:
• Grietas en paredes, fisuras en pisos columnas, vigas, por donde se filtra el agua tanto en áreas administrativas como en sectores de mínima, alta, mediana seguridad y sindicados.
</t>
  </si>
  <si>
    <t xml:space="preserve">en todos los ERON a excepción del de Medellín Sector Sindicados se presentan errores de diseño,las ventanas de las celdas de los diferentes sectores no cuentan con alerones o alguna otra protección que contrarresten las inclemencias del tiempo, ocasiona que  se inunden en época de lluvias, las misma situación se presenta por deficiencias en diseño de los domos o techos de cada pabellon </t>
  </si>
  <si>
    <t>Elaborar informe con la Corrección  del Estado de Inversión Acumulada del semestre julio a diciembre de 2010 y del cuadro explicativo de la diferencia en cambio y remitirlo al Banco Mundial</t>
  </si>
  <si>
    <t>El proyecto de donación presenta como fecha de culminación el 27 de enero de 2011, sin embargo se detectó la solicitud desembolso 17 el 1 de febrero de 2011 correspondiente a un reembolso por un pago que el MIJ realizó el 9 de noviembre de 2010 a la Universidad del Rosario, con cargo al contrato 250 de 2009.</t>
  </si>
  <si>
    <t>Lo anterior debido a debilidades de control y monitoreo en la ejecución de los recursos</t>
  </si>
  <si>
    <t xml:space="preserve">Establecer mecanismo de control y monitoreo  de la ejecución presupuestal de los convenios financiados con recursos de la Banca Multilateral </t>
  </si>
  <si>
    <t>Debido a las debilidades de comunicación entre el área administrativa y la Dirección de Defensa jurídica del Estado.</t>
  </si>
  <si>
    <t xml:space="preserve">Establecer mecanismos de control y seguimiento presupuestal de los convenios financiados con recursos de la Banca Multilateral </t>
  </si>
  <si>
    <t>Implementar anexo al procedimiento de ejecución presupuestal Codigo GF-P05 versión No. 2  un formato que permita a los administradores de proyectos reportar mensualmente y de manera detallada a la Dirección del Proyecto y al Grupo de Gestión Financiera y Contable la ejecución presupuestal  de los proyectos financiados por la Banca Multilateral</t>
  </si>
  <si>
    <t xml:space="preserve">Con Mem del 30 de septiembre de 2011  la subdirección administrativa y financiera remitio copia del procedimiento Ejecución Presupuestal  Codigo GF-P-05- Ver 03 del 10/08/2011. Avance 100%. </t>
  </si>
  <si>
    <t>Siendo que los estados financieros deben reflejar la real situación de los ingresos y gastos y demás operaciones financieras realizadas, el estado de inversión acumulada del semestre julio a diciembre de 2010 y el cuadro de explicación de la diferencia en cambio, presenta saldos en pesos errados.</t>
  </si>
  <si>
    <t>Debido a errores en conversión de los US$508.61 a la TRM fr $1.913.68, mientras en el primero el saldo de la cuenta en pesos debió ser $973.47 miles y en el cuadro la diferencia en cambio debió ser de $11.620.53 miles</t>
  </si>
  <si>
    <t>Realizar corrección  del Estado de Inversión Acumulada  y del cuadro explicativo de la diferencia en cambio.</t>
  </si>
  <si>
    <t>Hallazgo No. 36 PM MIJ Vig 2009.                             Dirección de Infraestructura</t>
  </si>
  <si>
    <t xml:space="preserve">Hallazgo No.37 PM MIJ Vig 2009.                     Dirección de Infraestructura, Grupo de Gestión Administrativa </t>
  </si>
  <si>
    <t>Hallazgo No. 42 PM MIJ 2009.                              Dirección de Infraestructura</t>
  </si>
  <si>
    <t>Hallazgo No. 51 PM MIJ Vig 2009. Oficina de Sistemas</t>
  </si>
  <si>
    <t>Hallazgo No. 54 PM MIJ Vig 2009.                               Oficina de Sistemas y Grupo de Gestión Administrativa</t>
  </si>
  <si>
    <t xml:space="preserve"> Hallazgo No. 1 PM Banco Mundial Vig 2009.   Grupo de Gestion Administrativa-Almacen</t>
  </si>
  <si>
    <t>Hallazgo No. 5 PM Banco Mundial Vig 2009. Grupo de Gestion Financiera Y Contable</t>
  </si>
  <si>
    <r>
      <t xml:space="preserve">Corresponde al hallazgo No.35 PM Vig 2006-2007. </t>
    </r>
    <r>
      <rPr>
        <sz val="9"/>
        <rFont val="Arial"/>
        <family val="2"/>
      </rPr>
      <t>Este hallazgo corresponde a la Auditoria vigencia 2006-2007, de lo cual ya transcurrieron 4 años de vigencia del PM. La meta se cumplió en un 100% a 30 de junio de 2011. Por lo anterior se solicita a CGR autorizar su retiro, con el objeto de hacer mas eficiente el cumplimiento del Plan de Mejoramiento</t>
    </r>
  </si>
  <si>
    <r>
      <t>Corresponde al hallazgo No 37 PM Vig 2006-2007.</t>
    </r>
    <r>
      <rPr>
        <sz val="9"/>
        <rFont val="Arial"/>
        <family val="2"/>
      </rPr>
      <t xml:space="preserve"> Este hallazgo corresponde a la Auditoria vigencia 2006-2007, de lo cual ya transcurrieron 4 años de vigencia del PM. La meta se cumplió en un 100% a 30 de junio de 2011. Por lo anterior se solicita a CGR autorizar su retiro, con el objeto de hacer mas eficiente el cumplimiento del Plan de Mejoramiento</t>
    </r>
  </si>
  <si>
    <r>
      <t>Hall4Contab de FONADE y la del Minist</t>
    </r>
    <r>
      <rPr>
        <sz val="9"/>
        <rFont val="Arial"/>
        <family val="2"/>
      </rPr>
      <t xml:space="preserve">.Al cierre de vigencia se presenta diferenci de contabilidad del convenio 150 de 2005 por $1.677 mill, observada entre el saldo pendient por ejecutar que reporta Fonade en su inf trim de ejecución financiera por $11.901 mill y el saldo por ejecutar registrado en la cuenta recursos entregados en administración del Ministerio por $10.224 millones.    </t>
    </r>
  </si>
  <si>
    <r>
      <t xml:space="preserve">Corresponde al hallazgo No. 4 PM Vig 2008 </t>
    </r>
    <r>
      <rPr>
        <sz val="9"/>
        <rFont val="Arial"/>
        <family val="2"/>
      </rPr>
      <t>Este hallazgo corresponde a la Auditoria vigencia 2008, de lo cual ya transcurrieron 3 años de vigencia del PM. Por lo anterior se solicita a CGR autorizar su retiro, con el objeto de hacer mas eficiente el cumplimiento del Plan de Mejoramiento</t>
    </r>
  </si>
  <si>
    <r>
      <t>HALLAZGO 5Oficin de Sistema y Gobierno en línea.</t>
    </r>
    <r>
      <rPr>
        <sz val="9"/>
        <rFont val="Arial"/>
        <family val="2"/>
      </rPr>
      <t xml:space="preserve">La Oficina de Sistemas no muestra un posicionamiento adecuado dentro de la organización, que le permita cumplir su misión de apoyo y asesoría tecnológic. La Oficin ha cumplido formalmente con los lineamiento exigidos por el Gobierno en línea, estos no son efectivos;  la oficina no cuenta con un invntario real de los sistema de la entidad.
</t>
    </r>
  </si>
  <si>
    <r>
      <t>Con memo del 20dic/2011, El Grupo de Gestión</t>
    </r>
    <r>
      <rPr>
        <b/>
        <sz val="9"/>
        <rFont val="Arial"/>
        <family val="2"/>
      </rPr>
      <t xml:space="preserve"> finaniera</t>
    </r>
    <r>
      <rPr>
        <sz val="9"/>
        <rFont val="Arial"/>
        <family val="2"/>
      </rPr>
      <t xml:space="preserve"> y Contable - Contabilidad informa que esa área no posee información acerca del avance fisico de ejcución de la meta, dado que a la fecha el supervisor del convenio 150/5 suscrito con Fonade no ha enviado informes de ejecución del gestor del convenio, ni tampoco el Ministerio del Interior ha hecho traslado de los saldos contables de ese convenio.                                                                                                    De acuerdo con acta del 27ene/2012 Infraestructura  Mininterior (Ing. Luis Fernando Castaño, Ing. Jose Fernando Higuera) y la OCI, Continua el avance 50%,  dado q solo exite el acta del 18 may/2011. Conituna Avance 50%</t>
    </r>
  </si>
  <si>
    <r>
      <t xml:space="preserve">Con MEM10-13780-GGA-0401, del 30 de junio/2010, la Coordinación Administrativa, solicta al grupo SIGI, efectuar la publicación  del protocolo para el recibo de los bienes muebles e inmuebles de los ERON, el cual hace parte del procedimiento para la Gestión de Bienes -AD-GB-P-01, que se encuentra en el proceso de Gestión de Asuntos Admon. </t>
    </r>
    <r>
      <rPr>
        <b/>
        <sz val="9"/>
        <rFont val="Arial"/>
        <family val="2"/>
      </rPr>
      <t xml:space="preserve">Admon; </t>
    </r>
    <r>
      <rPr>
        <sz val="9"/>
        <rFont val="Arial"/>
        <family val="2"/>
      </rPr>
      <t>El protocolo fue elaborado en abril de 2010 y aprobado por la Dirección de Infraestructura, Grupo de Gestión Administrativa y Grupo de Gestión Financiera y Contable. (Anexo # 3). Avance 100% a 30sept/2010.</t>
    </r>
  </si>
  <si>
    <r>
      <t xml:space="preserve">Infraestructura: </t>
    </r>
    <r>
      <rPr>
        <sz val="9"/>
        <rFont val="Arial"/>
        <family val="2"/>
      </rPr>
      <t xml:space="preserve">De acuerdo con acta del 27ene/2012 Infraestructura Mininterior ( Ing. Luis Fernando Castaño, Ing. Jose Fernando Higuera) y la OCI,  la responabilidad de esta acción corresponde a Admon.                                                    </t>
    </r>
    <r>
      <rPr>
        <b/>
        <sz val="9"/>
        <rFont val="Arial"/>
        <family val="2"/>
      </rPr>
      <t>Admon:</t>
    </r>
    <r>
      <rPr>
        <sz val="9"/>
        <rFont val="Arial"/>
        <family val="2"/>
      </rPr>
      <t xml:space="preserve"> No envio información . Avance 0%</t>
    </r>
  </si>
  <si>
    <r>
      <t xml:space="preserve">ALEJANDRA PAEZ. ADMON. VERIFICAR LAS ACTAS DE RECIBO DE, PARA VER SI CUMPLEN CON EL PROTOCOLO             </t>
    </r>
    <r>
      <rPr>
        <sz val="9"/>
        <rFont val="Arial"/>
        <family val="2"/>
      </rPr>
      <t>Cucuta, Yopal, Ibague, Acacias, Medellín,  Puerto triunfo, jamundi, Bogotá-Picota, Florencia  Avance 90%</t>
    </r>
  </si>
  <si>
    <r>
      <t>Planeación</t>
    </r>
    <r>
      <rPr>
        <sz val="9"/>
        <rFont val="Arial"/>
        <family val="2"/>
      </rPr>
      <t xml:space="preserve">, con ofic de 16dic2011, reporta que no tiene participación en el desarrollo de esta meta.                                          </t>
    </r>
    <r>
      <rPr>
        <b/>
        <sz val="9"/>
        <rFont val="Arial"/>
        <family val="2"/>
      </rPr>
      <t>Infraestructura:</t>
    </r>
    <r>
      <rPr>
        <sz val="9"/>
        <rFont val="Arial"/>
        <family val="2"/>
      </rPr>
      <t xml:space="preserve"> Con relación al tema de Seguridad Electrónica de los ERON, durante la vigencia 2011,  se realizó: Contrato No. 057 de Fonsecon del 15 de ferbero de 2011 y el  contrato No. 055 de Fonsecon del 15 de febrero de 2011. en los cuales enuncia lo relacionado con las especificaciones técnicas en  clausula primera, segunda y vigesima cuarta .  Tambien en los contratos de obra de ERON, como es el caso del contrato 0064 del 04 mar/2011, en la clausula primera y vigesima segunda hace referencia a las especificaciones técnicas, es decir, en la contración se estipulan estos aspectos. Avance 100%</t>
    </r>
  </si>
  <si>
    <r>
      <t>Planeación</t>
    </r>
    <r>
      <rPr>
        <sz val="9"/>
        <rFont val="Arial"/>
        <family val="2"/>
      </rPr>
      <t xml:space="preserve">, con ofic de 16dic2011, reporta que a la fecha no han requerido asesoria para dicha activida.                            </t>
    </r>
    <r>
      <rPr>
        <b/>
        <sz val="9"/>
        <rFont val="Arial"/>
        <family val="2"/>
      </rPr>
      <t>Infraestructura:</t>
    </r>
    <r>
      <rPr>
        <sz val="9"/>
        <rFont val="Arial"/>
        <family val="2"/>
      </rPr>
      <t xml:space="preserve"> De acuerdo con acta del 27ene/2012 Infraestructura Mininterior (ng. Luis Fernando Castaño, Ing. Jose Fernando Higuera) y la OCI.  se establecio que con Res. 2146 del 26oct/2011 se espidió el manual de interventoría de obra del Min Interior y los fondos a su cargo, tambíen la guia para la Supervisión de la Ejecición contractual.Con circular 010 del 23nov/2011se comunica la expedición del Manual y estable su implementación a partir del 01 dic/2011. Avance 100% a 31dic/2011 .</t>
    </r>
  </si>
  <si>
    <r>
      <t xml:space="preserve"> </t>
    </r>
    <r>
      <rPr>
        <b/>
        <sz val="9"/>
        <color indexed="20"/>
        <rFont val="Arial"/>
        <family val="2"/>
      </rPr>
      <t>DR. German Franco, rta xa corte 31dic2011</t>
    </r>
    <r>
      <rPr>
        <sz val="9"/>
        <color indexed="20"/>
        <rFont val="Arial"/>
        <family val="2"/>
      </rPr>
      <t>El Ministerio del Interior y de Justicia elaboro  el Manual de Interventoria y supervsiión antes de la escisión epoca en que pertenecian todas las dependencias al desaparecido Ministerio, manual que adopto y se le dio publicación como Ministerio del Interior. Por lo tanto y en viata  de la creacción del nuevo Ministerio de Justicia y del Derecho, este se encuentra proyectando el propio Manual de Interventoria y Supervisión Meta que se propone a cumplir y dar a conocer a 31/07/2012.</t>
    </r>
  </si>
  <si>
    <r>
      <t>Planeación</t>
    </r>
    <r>
      <rPr>
        <sz val="9"/>
        <rFont val="Arial"/>
        <family val="2"/>
      </rPr>
      <t xml:space="preserve">, con ofic de 16dic2011, reporta que a la fecha no han requerido asesoria para dicha activida.                            </t>
    </r>
    <r>
      <rPr>
        <b/>
        <sz val="9"/>
        <rFont val="Arial"/>
        <family val="2"/>
      </rPr>
      <t>Infraestructura:</t>
    </r>
    <r>
      <rPr>
        <sz val="9"/>
        <rFont val="Arial"/>
        <family val="2"/>
      </rPr>
      <t xml:space="preserve"> De acuerdo con acta del 27ene/2012 Infraestructura Mininterior (ng. Luis Fernando Castaño, Ing. Jose Fernando Higuera) y la OCI.  se establecio que con Res. 2146 del 26oct/2011 se espidió el manual de interventoría de obra del Min Interior y los fondos a su cargo, tambíen la guia para la Supervisión de la Ejecición contractual.Con circular 010 del 23nov/2011se comunica la expedición del Manual y estable su implementación a partir del 01 dic/2011. Avance 100% a 31dic/2011</t>
    </r>
  </si>
  <si>
    <r>
      <t xml:space="preserve">Defensa Juridica: </t>
    </r>
    <r>
      <rPr>
        <sz val="9"/>
        <rFont val="Arial"/>
        <family val="2"/>
      </rPr>
      <t xml:space="preserve">Con Memo del nov11/2011, el Asesor Depacho viceministro de Promoción de la Justicia, Dr. John jairo Camargo, informa q con MEM11-14894-DDJ-0350 del 10agost2011, remitió proyecto de Circular con destino al ärea Admon, para que se efectuaran las correcciones  y se expidiera la respectiva circular, toda vez que dicha depeden es responsable de la custodia de los bienes del Ministerio.                                                                           </t>
    </r>
    <r>
      <rPr>
        <b/>
        <sz val="9"/>
        <rFont val="Arial"/>
        <family val="2"/>
      </rPr>
      <t xml:space="preserve">Admon: </t>
    </r>
    <r>
      <rPr>
        <sz val="9"/>
        <rFont val="Arial"/>
        <family val="2"/>
      </rPr>
      <t>No envio Rta. Avance 0%</t>
    </r>
  </si>
  <si>
    <r>
      <t xml:space="preserve">Hall 6 Recursos  Actividades </t>
    </r>
    <r>
      <rPr>
        <sz val="9"/>
        <rFont val="Arial"/>
        <family val="2"/>
      </rPr>
      <t xml:space="preserve">
La Dirección Acceso Justicia en el Plan de Acción Fortalecer el Programa Nal de Casas de Justicia, tuvo dentro de sus actividades; Aprobación, Construcción y  Dotación de Casas de Justicia con un avance del 16% Fortalecimiento institucional para operar las Casas de Justicia con un avance 22%, Puesta en funcionamiento de Casas de Justicia con avance del 40%</t>
    </r>
  </si>
  <si>
    <r>
      <t xml:space="preserve">H 12(36PM Vig2006-2007) </t>
    </r>
    <r>
      <rPr>
        <sz val="9"/>
        <rFont val="Arial"/>
        <family val="2"/>
      </rPr>
      <t>en matria incremento cupos centros reclusión no hay avance significati El  Plan Acción propone meta para viga 2006  8.400 cupos y se generaron 2.100 es decir  11%  En construcc  infraestructura  se carece de referentes que permitan determinar las necesidades y en consecuencia priorizar a través de proyectos de inversión las construcciones para cumplir el objetivo</t>
    </r>
  </si>
  <si>
    <r>
      <t xml:space="preserve">Con Ofici del 31ene/2012, la Subdirecc de Infraestructura del Min Interior, reminito las actas finales de recibo y entrega al INPEC, asi como la relación de cupos totales de los siguientes ERON: Acacías-Meta (930 cupos), Cucuta Nte Sant (1298 cupos),Florencia-Caquetá(1,469 cupos),Medellín-Antioq(2,474cupos) y Yopal-Casanare(924 cupos),  </t>
    </r>
    <r>
      <rPr>
        <b/>
        <sz val="9"/>
        <rFont val="Arial"/>
        <family val="2"/>
      </rPr>
      <t>total 7,095 cupos cupos CON ACTA FINAL ENTREGA Al INPEC.</t>
    </r>
    <r>
      <rPr>
        <sz val="9"/>
        <rFont val="Arial"/>
        <family val="2"/>
      </rPr>
      <t xml:space="preserve"> Tambien relacionaron los ERON pendientes de suscribir acta de entrega fina, asi: Jamindi-valle del Cauc(4564 cupos),Pto Triunfo-Antioq(1370 cupos), la Picota-Bta(3466cupos), con acta parcial de Ibague-Tolim (2474 cupos) para untotal de 12,374 cupos pentientes de acta final de entregar al INPEC. La Subdirección no hizo referencia a los ERON Guaduas, Cartagena.</t>
    </r>
  </si>
  <si>
    <r>
      <t xml:space="preserve">H 12  (46 PM MIJ Vig 2009) </t>
    </r>
    <r>
      <rPr>
        <sz val="9"/>
        <rFont val="Arial"/>
        <family val="2"/>
      </rPr>
      <t xml:space="preserve">Documentación de procedimientos y guías de soporte. Se evidencia que aunque existen mecanismos y métodos para la realización de actividades en la Oficina de Sistemas solo están parcialmente documentados, esta actividad solo se ha realizado de manera verbal y no a todos los miembros de la misma. </t>
    </r>
  </si>
  <si>
    <r>
      <t xml:space="preserve">H 12(48 PM MIJ Vig 2009) </t>
    </r>
    <r>
      <rPr>
        <sz val="9"/>
        <rFont val="Arial"/>
        <family val="2"/>
      </rPr>
      <t xml:space="preserve">Contratos de soporte. Se evidencia la ausencia de contratos de soporte para la base de datos Oracle y el appliance de seguridad Tipping Point. </t>
    </r>
  </si>
  <si>
    <r>
      <t xml:space="preserve">H 12(48 PM MIJ Vig 2009) </t>
    </r>
    <r>
      <rPr>
        <sz val="9"/>
        <rFont val="Arial"/>
        <family val="2"/>
      </rPr>
      <t xml:space="preserve"> Contratos de soporte. Se evidencia la ausencia de contratos de soporte para la base de datos Oracle y el appliance de seguridad Tipping Point. </t>
    </r>
  </si>
  <si>
    <r>
      <t>H 12 (50 PM MIJ Vig 2009)</t>
    </r>
    <r>
      <rPr>
        <sz val="9"/>
        <rFont val="Arial"/>
        <family val="2"/>
      </rPr>
      <t xml:space="preserve"> Monitoreo funcionamiento infraestructura tecnológica y sistemas de información. El monitoreo se realiza individual por el personal de  Oficina de Sistemas dando lugar a ausencias constantes en el seguimiento por cuenta de las reuniones, capacitaciones, incapacidades, permisos y vacaciones El control está sujeto al grado de ocupación del personal que lo realiza </t>
    </r>
  </si>
  <si>
    <r>
      <t>Con MEM del DJE del 30 sept de 2011 informa Se han presentado 2 informes. Avance 17% (se corrigio en corte dic31/2011, quedando avance 0%, porque</t>
    </r>
    <r>
      <rPr>
        <b/>
        <sz val="9"/>
        <rFont val="Arial"/>
        <family val="2"/>
      </rPr>
      <t xml:space="preserve"> Aunque supervisora contratos ha remitido a juridica los inf. de super, la ofc juridca no ha presentado ningun Infor mensual de verificac y análisis de los informes de supervisión. Avance 0%</t>
    </r>
  </si>
  <si>
    <t>Hallazgo No. 34 del PM Vig 2006-2007.                                                        Dirección de Ordenamiento Jurídico.</t>
  </si>
  <si>
    <t>Con  oficio del 3ene/2011, sistemas informa q El 30 de septiembre de 2011, fue entregada la propuesta de Política de Seguridad Informática a la Secretaría General por parte de la Oficina de Sistemas, sin embargo por temas  de escisión y cambio de Jefe de la Subdirección de Sistemas, la propuesta debe ser reorientada a toda  el área y no a la seguridad informática. Es así,  que  fue devuelta al nuevo Subdirector para la revisión y reenvío posterior a la Secretaría General. Anexo documentación.   Teniendo en cuenta que al documento de la politica aún continua efectuandosele ajustes. Avance Continua el 50%,</t>
  </si>
  <si>
    <t>Con  oficio del 3ene/2011, sistemas informa q, Mediante oficio de fecha 23 de noviembre de 2011 y con radicado de la CGR  , el Ministro Juan Carlos Esguerra Portocarrero, solicitó la modificación   de la descripción de la meta de la siguiente manera: "Realizar al menos seis reuniones  con cada una de las entidades del sector , durante un año". Con fecha de inicio de la meta:  primero (1) de enero de 2012 y fecha de finalización: 31 de enero de 2012.   Anexo documentación.   A la fecha  no  se tiene respuesta de la Contraloría. Continua Avance del 25%</t>
  </si>
  <si>
    <t>MERY JANETH SOLICITAR A LA CGR QUE PASO CON ESTE REQUERIMIENTO DE MODIFICACION</t>
  </si>
  <si>
    <t>Con  oficio del 3ene/2011, sistemas informa q El proyecto inicia la ejecución durante el año 2012,  previa aprobación técnica. Avance 0% a 31dic/2011</t>
  </si>
  <si>
    <t>En materia de ordenamiento jurídico no se han formulado políticas de racionalización y coordinación de ordenamiento.  A la fecha no se ha definido la vigencia legislativa, situación que genera inseguridad e inestabilidad en el actuar jurídico y el acceso a la administración de justicia.</t>
  </si>
  <si>
    <t>Los Planes de Mejoramiento de las vigencias 2006-2007, no contenian este item "Causa del Hallazgo"</t>
  </si>
  <si>
    <t>Coordinar a los diversos sectores de la Administración Pública Nacional para que concluyan los análisis de la vigencia de las normas</t>
  </si>
  <si>
    <t>Contar con el análisis de la vigencia de las normas</t>
  </si>
  <si>
    <t xml:space="preserve">Hall 10 Dotación Estructural, dficiencias en las construcciones así: En el ERON de Ibgué se presenta un caso de especial atención con el mnejo del sstema hidraúlico del establecimiento; el cual es cntrolado por bombas intligentes que requiern de una mnima intervnción manual para su funcionamiento. falta de capacitación al prsonal y dependencia del servicio de agua ptable del municipio 
</t>
  </si>
  <si>
    <t>escribirle a infraes, aclarando como quedo el avance. Con relación a los 18861 CUPOS con acta final de entrega.</t>
  </si>
  <si>
    <t xml:space="preserve">Hall 7Liquidación Contrato No.76 de 2009 (Disciplinario)
El MIJ no ha cumplimido los términos perentorios del artículo 11, Ley 1150/2007en la medida en que se contaba con dos meses para realizar la liquidció unilateral de conformidad con lo dispuesto en artículo 136 del Código Contencioso y/o cuatro meses (periodo que también se encuentra vencido) para la liquidación de mutuo acuerdo.
</t>
  </si>
  <si>
    <t xml:space="preserve">Hallazgo N 8: Interventoría del Contrato No.076 de 2009(F.A.)
para la ejecución del Contrato No.76 de 2009 no se precisó  ni se formalizó  el ejercicio y cumplimiento de las lbores de Interventoría, aún cuando dentro de los considerandos prvios se encuentre dterminado este aspcto en el numeral 5, hecho que de manera alguna se cumplió conforme lo expresa el mismo informe de liquidación.
</t>
  </si>
  <si>
    <t xml:space="preserve">Concomitante con lo anterior FONADE manifiesta que las interventorías continuarían con dichas funciones para colaborar, desconociendo que ésta es una más de sus obligaciones previamente establecidas dentro del convenio interadministrativo 150-2005 este tipo de contra requiere para su ejecución la determinación clara de la entidad o persona que debe ejercer las funciones de interventor, </t>
  </si>
  <si>
    <t>Situaciones que demuestran la faltaseguimiento y control en el mantmiento preventivo y correctivo sobre los pendientes de obra, así como una deficiente atención por parte de FONADE en responder oportunamente a los requerimientos manifestados por el MinInterior y a su vez el MIJ respecto de los pronunciamientos del INPEC, para dar oportuna solución a los requerimientos solicitados</t>
  </si>
  <si>
    <t xml:space="preserve">Segun protocolos de entrega y/o actas finales de obra y visitas realizdas a los ERONse evidencia que de los 11 establecimientos previstos para entrar en funcionamiento, se encontró en operación el 70% de su totalidad. los ERON correspondientes a Florencia, Guaduas, Medellín (Sector Sindicados)Pto Triunfo (Sector Mediana Seguridad) y Cartagena no se cumplió con las fechas establecidas </t>
  </si>
  <si>
    <t>Con Memo del 30dic/2011, informan A la fecha el Sistema de Información ha sido instalado en 64 Casas de Justicia. Por dificultades técnicas y por capacitación a nivel nacional continúa pendiente la instalación en las Casas de Justicia de: *ANTIOQUIA: Itagüí, Envigado.
*CAUCA: Buenos Aires.
*CUNDINAMARCA: Cajicá, Localidades de Bogotá* (Ciudad Bolivar, Suba, Mártires, Bosa, Usme).
*NARIÑO:  Pasto
*TOLIMA: Ataco, Ortega                                                                       Las Casas de Justicia de las Localidades de Bogotá tienen su propio Sistema de información, el objetivo es integrarlo al Sistema de Información del Ministerio". En el mes de diciembre el Sistema de Información fue instalado en las Casas de Justicia de Nechí y Caucasia (Antioquia)                          •En cuanto a la segunda fase del Sistema de Información, se está adelantando el proceso de contratación mediante concurso de méritos, cuyo objeto es "Contratar la Segunda Fase del Sistema de Información de Casas de Justicia, para mejorar el ingreso....Avance 84%</t>
  </si>
  <si>
    <t>En algunos ERON como YOPAL, los portones de los pabellones que comunican sectores de mediana y alta seguridad con control de guardia presentan desprendimiento del marco estructural con riesgo de seguridad
Tubos rotos pisos con desniveles mal diseñados sin desagües ni sifones sifones mal ubicado desagües inapropiados debido a tubos con diámetro insuficiente para desagües de aguas lluvias</t>
  </si>
  <si>
    <t>HALLAZ 33 Funcionlidad sistema (DyF)La entidad contrató en la vigencia 2006 el sistma LITIGOB, por valor $385.2 mill, con el objeto de Construir e implementar el Sistma de Info de Gestión Jurídica Integral del Estado, cuyo producto fue recibido a finales de2008 y desactivado en novi del 2009 generndo un costo aprox de $2 mill mensuales por concpto de aljamiento en data center del estado</t>
  </si>
  <si>
    <t xml:space="preserve">HALL34 Obligaciones del contratista (DyF) El 28 de Noviembre de 2008, la entidad recibió a satisfac el producto del Contto 2291 LITIGOB, pese a que el contratista no hizo entrega de los manuales y la ayuda en línea del sistema actualizados, soportes indispensables para el uso del sistema. Sin embargo la entidd canceló al contratsta el 100% del contrato y no evidnció ningún incumplimnto
</t>
  </si>
  <si>
    <t>HALL35Incumplimnto  metas y normas  proyecto LITIGOB (D)El análisis que antecede evidencia que el software LITIGOB no está siendo utilizado por ninguna Entidad y que no se alcanzaron los objetivos propuestos para este proyecto, por tanto se incurre en incumplimiento del Artículo 15 de la ley 790 de 2002, el Artículo 20 del Decreto 200 de 2003, y el CONPES 3250 del 20 de Octubre de 2003</t>
  </si>
  <si>
    <t>HALL36 Incumplimiento Oblig de Fonade contenidas en Convenio 150/05. Pese a la obligación consignada en la Cláusula 8 suscrito con Fonade, obligación de presentar informes trimestrales dentro de los 10 primeros días hábiles al vencimiento de cada trimestre, el citado Fondo incumplió durante la vigencia 2009 reiteradamente la obligación, con extemporaneidades entre 16 y 22 días hábiles.</t>
  </si>
  <si>
    <t>Reporte oportuno de los requerimientos del INPEC a FONADE, mediante control y seguimiento a la información recibida en la DIN, que permita mantener la matriz actualizada.</t>
  </si>
  <si>
    <t>Con MEM11-DIN0410 del 3 de octubre/2011 informa que actualmente  el procedimineto y el manual de internvetoria se encuentran en revision por parte de secretaria general .   Juridica informa que el documento esta en revision. Avance 0%.</t>
  </si>
  <si>
    <t>Con memo 2000-DVP del 25ene/2012 Grupo Defensa Juridica del Estado,  reporto que  actualmente contiene el sistema LITIGOB FASE II, es de: 182,421 procesos en contra de la Nación que corresponde a 182 entidades del orden nacional y como valor de pretensiones de esta demandas $828,575,531,572,763 billones de pesos. Se han capacitado 1807 usuarios y admon del sistema y se entregaron claves para el acceso efectivo. contiene reportes navegables, parametrizables e integrados,  reportes dinámicos,  reportes estadisticos. LITIGOB FASE II, genera reportes: cantidad procesos p apoderad,  total procesos, proce p fecha,  proce p instanc, por vr pretensiones, exito procesal, metodo alternativos soluci conflic, DDhh, civiles y políticos, reporte para minhaciend, reportes alerta y de usuarios.  Avance 100% a 31dic/2011.</t>
  </si>
  <si>
    <t xml:space="preserve">Contratos </t>
  </si>
  <si>
    <t xml:space="preserve">12 02 002   </t>
  </si>
  <si>
    <t>24 02 326</t>
  </si>
  <si>
    <t>18 03 004</t>
  </si>
  <si>
    <t>18 01 001</t>
  </si>
  <si>
    <t>18 01 100</t>
  </si>
  <si>
    <t>14 01 003</t>
  </si>
  <si>
    <t>14 04 006</t>
  </si>
  <si>
    <t>14 05 003</t>
  </si>
  <si>
    <t>14 04 004</t>
  </si>
  <si>
    <t>14 04 010</t>
  </si>
  <si>
    <t>14 05 004</t>
  </si>
  <si>
    <t>18 01 002</t>
  </si>
  <si>
    <t>18 01 003</t>
  </si>
  <si>
    <t>19 05 001</t>
  </si>
  <si>
    <t>14 05 001</t>
  </si>
  <si>
    <t>19 03 001</t>
  </si>
  <si>
    <t>19 04 001</t>
  </si>
  <si>
    <t>11 01 002</t>
  </si>
  <si>
    <t>19 08 003</t>
  </si>
  <si>
    <t>14 04 100</t>
  </si>
  <si>
    <t>16 04 100</t>
  </si>
  <si>
    <t>16 01 100</t>
  </si>
  <si>
    <t>19 07 001</t>
  </si>
  <si>
    <t>16 01 002</t>
  </si>
  <si>
    <t>14 04 012</t>
  </si>
  <si>
    <t>Estd ElemntosSistemSegElectrónica Del valor contrto 076/2009, $55.715 mill, le correspond a ERONGuaduas$4.583 mill con ejecuc$2.147mill 47% Con ofic d 29jun/2010 interv(PoncedeLeón) inform “con relación liquidación anticipad contrato seguridad no hay equip instalad en la obra, que estan en zona franca  enGuaduas y que existen inventarios d equipos en la obra pendientes instalación” "..."</t>
  </si>
  <si>
    <t>Se verificó que el programa se ha venido desactivando debido a que las instituciones que deben ubicar su personal no lo está haciendo, como es el caso de la Fiscalía General y el Bienestar Familiar
Se presentan múltiples quejas que van desde las condiciones de las instalaciones, hasta la falta de asesoría de los conciliadores</t>
  </si>
  <si>
    <t>La auditoria no lo especificó</t>
  </si>
  <si>
    <t>HALL42Reintegros vigencia 2009 Se presntó prespuesto sin ejecutar por $4.019 mill representado en$ 33.4 de Gtos Funto$ 3.985.6 de Gtos de Inversión, El Valor de $3.985 millcorresponde a la cuenta Construcciones Rehabilitación y  Dotación, en que el Min manifiesta que el reintegro fue realizado por FONADE en  convenio 150 de 2005, correspnde la política del min de contrarrstar hacimiento</t>
  </si>
  <si>
    <t>HALL54Consolidación y verificación de información de inventrios. no se ha efectuado verificación por la Ofic Sistemas de la informac de inventarios de bs tecnológicos que posee Almacén,Sistemas no ha establecido con Almacén un procdimient para registro del ingrso de bienes e intangible, que considere el regstro de varios elementos unitarios que caractericen de manera efectiva el activo.</t>
  </si>
  <si>
    <t>Las acciones implementadas por la Entidad para subsanar la debilidad contable descrita en la glosa número 7 del Plan de Mejoramiento, no han sido efectivas, y se evidencia que persisten las mismas deficiencias en la parte financiera, concretamente en los ajustes por depreciación de activos, lo cual impide que la Entidad pueda lograr procesos y procedimientos de calidad y confiabilidad</t>
  </si>
  <si>
    <t xml:space="preserve">Se exigira a Fonade que en cada informe trimestral de gestion  se incluya la conciliación contable entre el coordinador financiero de Fonade y el Gerente del proyecto . Una vez allegada esta informacion el supervisor del convenio y un profesional del area de contabilidad del MIJ se reuniran para su respectiva revision y su contabilización en el sistema. </t>
  </si>
  <si>
    <t xml:space="preserve">Deficiencias que presenta la entidad en sus sistemas de información y en la contratación de implementación de sistemas con resultados inocuos para la entidad.
</t>
  </si>
  <si>
    <t xml:space="preserve">HALLAZGO No. 6 Sistemas de información. Pese a la función de generador y director de las políticas en materias del interior y de justicia y de garante de la ejecución de las mismas, junto con las funciones correlacionadas con otras entidades del estado, el Ministerio no cuenta con sistemas integrados de información, ni siquiera con las entidades adscritas y vinculadas. 
</t>
  </si>
  <si>
    <t xml:space="preserve">subutilización de los sistemas de información como el SIGOB, y múltiples contrataciones que no son precedidas de estudios claros soportados en necesidades específicas, como las relacionadas con el fortalecimiento del SAI (sistema Administrativo de Información), que actualmente solo se refleja en bases de datos aislados y que reportan contratos que ascienden a más de $300 millones.   </t>
  </si>
  <si>
    <t>En correo del 11 ene/2012, comunican que no se modifico. Continúan 20190 normas con análisis, lo cual No es posible culminar la meta  dada la característica  dinámica del ordenamiento jurídico, esto es, entran y salen normas de manera permanente por cuanto el legislador esta emitiendo y derogando normas e igualmente, los órganos de control de legalidad están expulsando normas, avance del 98%</t>
  </si>
  <si>
    <t>el proceso de contratación de la dotación con el cronograma de la construcción de las obras, teniendo en cuenta que  en su seguimiento y supervisión las obras aún estaban retrasadas y  que FONADE no podía cumplir con lo programado en las actas</t>
  </si>
  <si>
    <t xml:space="preserve">Implementar Procesos y procedimientos en los cuales se establezca la coordinación y seguimiento de la contratación que se encuentre en ejecución </t>
  </si>
  <si>
    <t>Implementar el Manual de Supervisión e Interventoría</t>
  </si>
  <si>
    <t xml:space="preserve">Elaborar e implementar el proceso de Gestión Contractual  </t>
  </si>
  <si>
    <t>proceso elaborado e implementado</t>
  </si>
  <si>
    <t xml:space="preserve">Elaborar e implementar el procedimiento de supervisión y liquidación de contratos  </t>
  </si>
  <si>
    <t>procedimiento elaborado e implementado</t>
  </si>
  <si>
    <t>Elaborar e implementar el  Manual de Supervisión e Interventoría</t>
  </si>
  <si>
    <t>Manual elaborado e implementado</t>
  </si>
  <si>
    <t xml:space="preserve">A la fecha aún no han sido reparados los daños ocasionados a los vehículos y no  han sido recibidos por el  ERON de Guaduas, debido a que no se han entregado las instalaciones total o parcialmente al INPEC; este  establecimiento todavía no cuenta con el cuerpo de Custodia y Vigilancia. evidenciándose que la dotación  está subutilizada,  deteriorada </t>
  </si>
  <si>
    <t>Reparar y poner en funcionamiento los vehículos requeridos en el ERON de Guaduas</t>
  </si>
  <si>
    <t xml:space="preserve">Lo anterior por cuanto la entidad no ha implementado mecanismos efectivos frente a Fonade, para obtener en forma oportuna y previa a la finalizción de los protocolos la entrega de los documentos necesarios para la legalización de los inmuebles.  </t>
  </si>
  <si>
    <t xml:space="preserve">Trasladar los bienes que fueron adjudicados con recursos del Banco Mundial de acuerdo a lo establecido. </t>
  </si>
  <si>
    <t xml:space="preserve">Gestionar para que los equipos financiados con la Donación sean remitidos  a la Dirección de Defensa Jurídica del Estado </t>
  </si>
  <si>
    <t xml:space="preserve">Elaborar circular sobre la destinación de equipos adquiridos con recursos de Banca Multilateral </t>
  </si>
  <si>
    <t xml:space="preserve">Los contratos 117 y 118 de 2009 en su numeral 9 prevé: "El presente contrato se liquidará por parte del Ministerio dentro de los 4 meses siguientes a su terminación, mediante acta firmada…", sin embargo, en los expedientes no se evidenció el acta de liquidación, según revisión efectuada a marzo de 2011. </t>
  </si>
  <si>
    <t>Hecho que denota debildiades de control.</t>
  </si>
  <si>
    <t xml:space="preserve">Aplicar el procedimiento de supervisión y liquidación contractual. </t>
  </si>
  <si>
    <t>Liquidar los contratos que se deriven del convenio de acuerdo con el procedimiento de seguimiento y liquidación de la ejecución contractual de lo convenios que se realicen con la Banca Multilateral.</t>
  </si>
  <si>
    <t xml:space="preserve">Con Mem del 30 de septiembre de 2011  la subdirección administrativa y financiera remitio copia  del OFI11-14139-GGF-0402 del 06 de abril de 2011,  mediante el cual la Dirección de Defensa Jurídica del Estado remite el cuadro de calculo de la diferencia en cambio y el Estado de Inversión Acumulada del proyecto Donación Solución Conciliatoria Pleitos TF 058311, con corte a 31 de diciembre de 2011, debidamente corregido.  este cuadro lo anexan al oficio en referencia .  Avance 100% </t>
  </si>
  <si>
    <t xml:space="preserve">Con Mem del 30 de septiembre de 2011  la subdirección administrativa y financiera remitio copia del procedimiento Ejecución Presupuestal  Codigo GF-P-05- Ver 03 del 10/08/2011, Avance 100%. </t>
  </si>
  <si>
    <t>Con MEM del 27 de septiembre/2011  la Subdirección Administrativa y Financiera  remite copia del comprobante de salida de devolutivos No. 378 del 31 de marzo de 2011. Avance 100%.</t>
  </si>
  <si>
    <t>Ejecutar la consultoria ( Actualizar el proyecto de inversión "Mejorar, implementar y dar soporte a los Sistemas de Información del Ministerio )</t>
  </si>
  <si>
    <t>Ejecutar la consultoria  ( Ejecución del proyecto de inversión)</t>
  </si>
  <si>
    <t>No obstante, que s evidencian  15 actas enviadas por sistemas, se validan las actas de reuniones mensuales donde partipen la totalidad de las entidades asdcritas, por lo que solamente se validan las actas de Febrero 4 de 2011y Abril 15 de 2011. Total 2 actas. Avance 25%</t>
  </si>
  <si>
    <t>Se verifico mediante  pantallazo que el  proyecto de inversion se encuentra  ajustado . Avance 100%.</t>
  </si>
  <si>
    <t>Avance 0%</t>
  </si>
  <si>
    <t>Hallazgo No. 7 Política y Acceso a la Justicia. El programa de casas de justicia no genera resultados de impacto en el acceso efectivo a la justicia y la descongestión de los entes jurisdiccionales, la entidad carece de estudios sobre la efectividad de los mismos.</t>
  </si>
  <si>
    <t>Esta situación se presenta por deficiencias en la labor administrativa del proyecto para dar a conocer y exigir los protocolos acordados por el Banco</t>
  </si>
  <si>
    <t>Elaborar un instructivo en el que se establezcan los requerimientos que el MIJ debe realizar a los administradores en el marco de los Convenios y manuales operativos de la Banca Multilateral.</t>
  </si>
  <si>
    <t>Instructivo para la administración de convenios</t>
  </si>
  <si>
    <t>En la revisión de los expedientes donde reposan los soportes de ejecución del proyecto, se observa documentos, sin foliar y algunos de ellos se encuentran dispersos en las oficinas que adelantaron el control en la ejecución de los mismos</t>
  </si>
  <si>
    <t>lo que evidencia debilidades de control y cumplimiento parcial de la normatividad de archivo</t>
  </si>
  <si>
    <t>Aplicar el procedimiento de organización del archivo de gestión del Código GD-P-01</t>
  </si>
  <si>
    <t>Archivo del convenio de donación organizado de conformidad con las normas de archivística establecida en el procedimiento</t>
  </si>
  <si>
    <t>El seguimiento al cumplimiento de las acciones de mejora presenta deficiencias por cuanto se detectaron metas cumplidas según revisión de la CGR, que fueron incluidas como no cumplidas en el avance reportado por el ministerio a 31 de diciembre de 2010</t>
  </si>
  <si>
    <t>Debido a que las Áreas, al momento que la Oficina de Control interno efectúa el seguimiento a las acciones no entregan los soportes correspondientes, que permitieran evidenciar el cumplimiento de las mismas</t>
  </si>
  <si>
    <t>Aplicar el procedimiento de rendición de informes y/o requerimientos de los entes de control SC-P-06 (enviar soportes de avances oportunamente)</t>
  </si>
  <si>
    <t>Remitir los informes con los soportes respectivos de manera oportuna  de conformidad con el presente plan de mejoramiento con el visto bueno de las actividades involucradas</t>
  </si>
  <si>
    <t>Dotación y Puesta en Operación de 5 Casas de Justicia (Apartadó, Turbo y San Onofre Envigado y Cajicá)</t>
  </si>
  <si>
    <t>5 Casas de Justicia construidas, dotadas y en funcionamiento.</t>
  </si>
  <si>
    <t>11 02 001</t>
  </si>
  <si>
    <t>12 02 001</t>
  </si>
  <si>
    <t>18 01 004</t>
  </si>
  <si>
    <t xml:space="preserve">HALL. 37Registro biens inmuebles“La cta 164027 “Edificacions pndientes de legalizar”está substimada en $139.900  mill no se incluyn las Cárceles recibids por el Min y entregds al INPEC en vig 2009 en Cúcuta por $76.200 mill y Yopal por $63.700 mill genra la sobreestimac por el mismo valor de la subcuenta 1615 “Constrccnesen Curso” que a final de la vigencia registra saldo $754.691 mill
</t>
  </si>
  <si>
    <t>Esta situación se ve reflejada en la falta de oportunidad y eficiencia en la ejecución del presupuesto, falta de proyección acertada y adecuada de los recursos deja desfinanciadas obras que requieren de las partidas reservadas innecesariamente para otras obras.</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</si>
  <si>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</si>
  <si>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</si>
  <si>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</si>
  <si>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</si>
  <si>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</si>
  <si>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</si>
  <si>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</si>
  <si>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</si>
  <si>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</si>
  <si>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</si>
  <si>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</si>
  <si>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</si>
  <si>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</si>
  <si>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</si>
  <si>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</si>
  <si>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</si>
  <si>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</si>
  <si>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</si>
  <si>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</si>
  <si>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Con Memo del nov11/2011, el Asesor Despacho viceministro de Promoción de la Justicia, Dr. John jairo Camargo, informa qLos contratos 117 y 118 de 2009 requeridos por la Contraloría General de la República, fueron liquidados por la Oficina Jurídica mediante Actas del 10 de septiembre de 2010. Avance 100% A 31 DIC2011</t>
  </si>
  <si>
    <t>Hallazgo No.35 PM Vig 2006-2007.                       Dirección de Ordenamiento Jurídico</t>
  </si>
  <si>
    <t>Hallazgo No. 5 PM MIJ Vig 2009.                              Oficina de Sistemas</t>
  </si>
  <si>
    <t xml:space="preserve"> Hallazgo No. 6 PM MIJ Vig 2009.                              Oficina de Sistemas</t>
  </si>
  <si>
    <t xml:space="preserve"> Hallazgo No. 6 PM MIJ Vig 2009.                               Oficina de Sistemas</t>
  </si>
  <si>
    <t>Hallazgo No. 6 PM MIJ Vig 2009.                                 Oficina de Sistemas</t>
  </si>
  <si>
    <t>Hallazgo No. 7 PM MIJ Vig 2009. Dirección de Aceso a la Justicia</t>
  </si>
  <si>
    <t>Hallazgo No. 7 PM MIJ Vig 2009.                                Dirección de Aceso a la Justicia</t>
  </si>
  <si>
    <t>Hallazgo No. 8 PM MIJ Vig 2009.                                Dirección de Defensa Juridica del Estado</t>
  </si>
  <si>
    <t>Hallazgo No. 10 PM MIJ Vig 2009.                                 Dirección de Ordenamiento Jurídico</t>
  </si>
  <si>
    <t xml:space="preserve">Hallazgo No. 21 PM MIJ Vig 2009 .                  Direción de Infraestructura y Grupo de Gestión Financiera y Contable </t>
  </si>
  <si>
    <t>Hallazgo No. 21  PM MIJ Vig 2009.                     Dirección de Infraestructura</t>
  </si>
  <si>
    <t>Hallazgo No.  24 PM MIJ vig 2009.                      Oficina de Control Interno</t>
  </si>
  <si>
    <t>Hallazgo No. 24 PM MIJ vig 2009.                      Oficina de Control Interno</t>
  </si>
  <si>
    <t>Hallazgo No.. 24 PM MIJ vig 2009.                      Oficina de Control Interno</t>
  </si>
  <si>
    <t>Hallazgo No. 24 PM MIJ Vig 2009.                       Dirección de Infraestructura</t>
  </si>
  <si>
    <t>Hallazgo No. 24 PM MIJ Vig 2009.                  Dirección de Infraestructura</t>
  </si>
  <si>
    <t>Hallazgo No. 33 PM MIJ Vig 2009.                    Dirección de Defensa Juridica del Estado</t>
  </si>
  <si>
    <t>Hallazgo No. 34 PM MIJ Vig 2009.                     Dirección de Defensa Juridica del Estado</t>
  </si>
  <si>
    <t>Hallazgo No. 35 PM MIJ Vig 2009.                       Dirección de Defensa Juridica del Estado</t>
  </si>
  <si>
    <t xml:space="preserve">Hallazgo No. 37 PM MIJ Vig 2009.                     Dirección de Infraestructura, Grupo de Gestión Administrativa </t>
  </si>
  <si>
    <t>Hallazgo No. 1 PM FONADE 150 VIG 2010.     Dirección de Infraestructura - FONADE</t>
  </si>
  <si>
    <t>Hallazgo No.3 PM FONADE 150 VIG 2010.    Dirección de Infraestructura - FONADE</t>
  </si>
  <si>
    <t>Hallazgo No. 3 PM FONADE 150 VIG 2010.    Dirección de Infraestructura - FONADE</t>
  </si>
  <si>
    <t>Hallazgo No. 4 PM FONADE 150 VIG 2010 .  Dirección de Infraestructura - FONADE- INPEC</t>
  </si>
  <si>
    <t>Hallazgo No. 5 PM FONADE 150 VIG 2010.    DIRECCION DE INFRAESTRUCTURA - INPEC-Dirección Política Criminal y Penitenciaria</t>
  </si>
  <si>
    <t xml:space="preserve">Hallazgo No. 6 PM FONADE 150 VIG 2010.  Oficina Asesora de Planeación - Dirección de Infraestructura (GRUPO SIES) </t>
  </si>
  <si>
    <t>Hallazgo No. 8 PM FONADE 150 VIG 2010.  Dirección Jurídica- Dirección de Infraestructura- GRUPO SIES- Oficina Asesora de Planeación-Dirección Jurídica</t>
  </si>
  <si>
    <t>Hallazgo No. 8 PM FONADE 150 VIG 2010.   Dirección de Infraestructura- GRUPO SIES- Dirección Jurídica ( Grupo de Supervisiòn y Liquidaciòn de Contratos)</t>
  </si>
  <si>
    <t>Hallazgo No. 9 PM FONADE 150 VIG 2010. Dirección Jurídica- Dirección de Infraestructura- GRUPO SIES</t>
  </si>
  <si>
    <t>Hallazgo No.10 PM FONADE 150 VIG 2010.        Dirección Jurídica- Dirección de Infraestructura - FONADE- INPEC</t>
  </si>
  <si>
    <t>Hallazgo No. 10 PM FONADE 150 VIG 2010.        Dirección Jurídica- Dirección de Infraestructura - FONADE- INPEC</t>
  </si>
  <si>
    <t>Hallazgo No. 6 PM  MIJ vig 2010.                          Dirección de Acceso a la Justicia - Grupo Casas de Justicia</t>
  </si>
  <si>
    <t>Hallazgo No. 6 PM  MIJ vig 2010.                        Dirección de Acceso a la Justicia - Grupo Centros de Convivencia Ciudadana</t>
  </si>
  <si>
    <t>Hallazgo No. 6 PM  MIJ vig 2010.                        Dirección de Ordenamiento Juridico</t>
  </si>
  <si>
    <t>Hallazgo No. 6 PM  MIJ vig 2010.                        Direccion de Justicia Formal y del Derecho</t>
  </si>
  <si>
    <t>Hallazgo No. 11 PM MIJ vig 2010.                                  Oficina de Sistemas</t>
  </si>
  <si>
    <t>Hall 12  PlanMejoramiento
presenta cumplimiento 65% de 197 acciones en la vigencia 2010, se cumplieron 157,  129 de estas, fueron efectivas; lo que determina  efectividad 65%. 
la inefectividad de las acciones hace que la Entidad deba incorporar los Hallazgos al nuevo plan y direccionar acciones correctivas idóneas para mitigar el riesgo.</t>
  </si>
  <si>
    <t>Hallazgo No.12 PM MIJ vig 2010 (inefectivos).             Oficina de Control Interno</t>
  </si>
  <si>
    <t>Hallazgo No. 3 PM CONV. DONACIÓN PARA LOS MAS DESFAVORECIDOS - DONACIÓN No. JSDF TF091176  - DIRECCIÓN DE ACCESO A LA JUSTICIA - VIGENCIA AGOSTO 29 2008 A 31 MAYO DE 2011.                  Dirección de Acceso a la Justicia</t>
  </si>
  <si>
    <t>2, Entregar copia del acta de acta de recibo sin pendientes No. 9 A, del 06 de julio de  2011, suscrita por los funcionarios del escindido Ministerio de Interior y Justicia, INPEC y FONADE, donde se evidenció que el edifico se entregó a satisfacción y sin  reservas.</t>
  </si>
  <si>
    <t>2. Oficio entregando acta por parte de Fonade al Ministerio de Justicia y del Derecho y al INPEC.</t>
  </si>
  <si>
    <t>3. Recibo de entrega de acta por parte del Ministerio y el INPEC.</t>
  </si>
  <si>
    <t>Unificar criterios de diseño para los ERON por parte del INPEC,</t>
  </si>
  <si>
    <t>Elaboraciòn e Implementaciòn de un Manual de Diseño de ERON</t>
  </si>
  <si>
    <t>Con MEM 11-11257 del 16 de junio de 2011 la DIN reporta avance 0%. Para el 30 sep/2011 No reportan información. Avance 0%</t>
  </si>
  <si>
    <t>Demuestra falta de planeación, deficiencias, debilidades y carencia de precisión en las especificaciones técnicas y términos que al respecto debieron estar determinados claramente en el pliego de condiciones</t>
  </si>
  <si>
    <t>Establecer mecanismos de planeción y control que permitan definir las especificaciones tecnicas requeridas al momento de adquirir un bien o servicio</t>
  </si>
  <si>
    <t>Establecer especificaciones tecnicas a traves de la realización de estudios previos y de mercadeo en los procesos contractuales.</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</si>
  <si>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</si>
  <si>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</si>
  <si>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</si>
  <si>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</si>
  <si>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</si>
  <si>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</si>
  <si>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</si>
  <si>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</si>
  <si>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</si>
  <si>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</si>
  <si>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</si>
  <si>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</si>
  <si>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</si>
  <si>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</si>
  <si>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</si>
  <si>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</si>
  <si>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</si>
  <si>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</si>
  <si>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</si>
  <si>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</si>
  <si>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</si>
  <si>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FILA_1</t>
  </si>
  <si>
    <t>1 SUSCRIPCIÓN DEL PLAN DE MEJORAMIENTO</t>
  </si>
  <si>
    <t>2 AVANCE ó SEGUIMIENTO DEL PLAN DE MEJORAMIENTO</t>
  </si>
  <si>
    <t>En el ERON Yopal, en mendiana seguridad se encuentra una caldera para funcionamiento del rancho (cocina lavandería), contando con una caldera auxiliar de respaldo en caso de alguna contingencia; ésta última es la que se encuentra funcionando, ya que pr error en la manipulación a la caldera principal ésta quedó fuera de servicio, falta de capacitación e inducción a funcionarios del INPEC</t>
  </si>
  <si>
    <t>Pese a que los recursos de la donación deben destinarse al fortalecimiento institucional de gestión de demandas y de la capacidad para resolver y promover la resolución de conflictos se evidencia que desde diciembre 1/2010 a la fecha (26mar2011) se encuentra en Almacen un computador portatil por $5.6 millones de los 10 adquiridos sin que se evidencie el uso en el propósito del proyecto.</t>
  </si>
  <si>
    <t xml:space="preserve">El manual donación numl 6.12 prevé que con los reportes semnles de saldos disponibles y obligaciones canceladas, la Subdire Finan del MIJ debe entregar inf mensuales q detallen las operaciones y cnceptos. el num 3.4 prevé remsión al Bco Mundial antes de nov del año antrior del plan actividades de la vig sigte q correspnde al Plan de Activids año 2010, debió presentarse en nov 2009 </t>
  </si>
  <si>
    <t>Hall 5Diseños de Obras (indagac preliminar)Se evidenciaron las siguientes deficiencias de diseño
Comedores en Unid de Tratmiento Espcial UTES En ERON Picota e Ibagué se evidenció patios dotados de comedores en las UTES Comedores Internos En 8  de los 11 ERON que se encuentran operando se constató que los comedores y equipos o mobiliario para el autoservicio en sectores de mediana y alta</t>
  </si>
  <si>
    <t>Hall 6 ModificacionesContrato 076 de 2009 Al Contrato 76/2009, se le efectuaron 3 modificciones en menos de 4 meses, donde se aprueban cambios y/o ajustes sobre especificiones técnicas y cuadro de cantidades lo que conlleva a aicionar valor cntrato en $2.177 mill, para un valor total de $55.714 mill demuestra falla de planeación,  carencia de precisición en las especificaciones técnicas</t>
  </si>
  <si>
    <t xml:space="preserve"> No es posible culminar la meta  dada la característica  dinámica del ordenamiento jurídico, esto es, entran y salen normas de manera permanente por cuanto el legislador esta emitiendo y derogando normas e igualmente, los órganos de control de legalidad están expulsando normas, avance del 98%,</t>
  </si>
  <si>
    <t>HallObjeto del Contrato 076/2009 Se evidencia un posible detrimento patrimonial en la medida en que, no obstante haberse ejecutado recursos por un valor de $26.769 millones, equivalente al 48% del valor del contrato, los ERON no cuentan con el sistema de seguridad electrónica instalada y funcionando, por lo menos en proporción a los recursos cancelados al contratista por parte del MIJ</t>
  </si>
  <si>
    <t>Oficinas Administrativas Las oficinas de administrativa de los ERON difieren en diseño, algunas hacen parte de las edificaciones de sindicados y otras se encuentran ubicadas fuera de los sectores de internos; adicionalmente, algunas son ventiladas, otras muy encerradas, unas poseen sistema de oficina abierta (divisiones) otras carecen de ellas, sin obedecer a un estándar de construcción</t>
  </si>
  <si>
    <t>Debido a un deficiente seguimiento y oportuno control a los equipos que conforman este componente,</t>
  </si>
  <si>
    <t>Reporte oportuno de los requerimientos del INPEC a FONADE</t>
  </si>
  <si>
    <t>El 22 de abril de 2010, el MIJ prorrogó y adicionó el contrato 398 de 2008 suscrito con el Administrador del proyecto, por dos meses y en cuantía de $19.3 millones sin contar con recursos suficientes provenientes de la donación.</t>
  </si>
  <si>
    <t>Debido a deficiencias de control y seguimiento en la ejecución presupuestal del convenio al prorrogar el presupuesto de la vigencia 2010 con datos reportados por la DTN al cierre de 2009, que no incluyó un pago que correspondía al mes de diciembre pero que se registró en enero de 2010</t>
  </si>
  <si>
    <t>A 30 de septiembre de 2011,  el Sistema de Información se ha instalado en 57 Casas de Justicia. ANTIOQUIA (Remedios, Chigorodó, Bello, Cáceres, Itagüí, Caucasia, Nechí, Envigado) ; ATLÁNTICO(en B/quilla, La Paz, Simón Bolivar); BOYACÁ  (Tunja); CASANARE (Yopal); CAUCA (Corito, Toribio, Buenos Aires); CHOCO (Quibdó, Novita); CÓRDOBA (Monteria); C/MARCA (Chia, Soacha, Cajicá, Localidades de Bogotá (Ciudad Bolivar,  Suba, Mártires,  Bosa, Usme ); HUILA (Neiva); META (Villavicencio); NARIÑO (Tumaco, Pasto); RISARALDA (Cuba); SANTANDER (Floridablanca, B/manga); TOLIMA (Ibagué, Rioblanco, Ataco, Ortega); VALLE (B/ventura, Buga,Cartago); VALLEDUPAR (La Nevada); NORTE DE SANTANDER( Cúcuta). Las Casas de Justicia de las Localidades de Bogotá tienen su propio Sistema de información, por lo que se está pensando contactar a los responsables de éste, con la finalidad de integrarlo al sistema del Ministerio y lograr que los recursos invertidos no se pierdan. Avance 77 %</t>
  </si>
  <si>
    <t>12 02 002</t>
  </si>
  <si>
    <t>En este aspecto la entidad no efectuó un estudio efectivo de necesidades para la contratación de un sistema adecuado para cumplir su objetivo, razón por la cual el sistema contratado LITIGOB, a la fecha se encuentra desactivado por no ser funcional.</t>
  </si>
  <si>
    <t xml:space="preserve">Migración de la información a la base de datos. Acceso de los apoderados de las entides vía web para la alimentación de la base de datos. Reportes estadísticos  </t>
  </si>
  <si>
    <t>En el Plan de Acción Fortalecer el Programa Nal Centros Convivencia programó: Aprobación, Construcción y dotación Centros Convivencia, Puesta en funcionamiento de Centros Convivencia, presenta avanc 12%  se presentó este porcentaje p debilidades en cálculo  recursos para construcciones, para el funcionamiento de las Casas y  falta de Gestión de las Alcaldías pra garantizar los recursos.</t>
  </si>
  <si>
    <t>No se cumplio con lo planeado para implementar Sistema Único de Información Normativa- SUIN</t>
  </si>
  <si>
    <t xml:space="preserve">Hall 11 Información y Comunicación  
Los canales de comunicación entre las dependencias no están definidos, cada Dirección funciona aislada incluso en aquellos asuntos (talento humano, manejo presupuestal) Las debilidades en los sistemas de acceso de ciudadanía de la WEB Institucional hace que la Dirección no permite que la información  sea oportuna y confiable. 
</t>
  </si>
  <si>
    <t>Poner en funcionamiento y liberar para los ciudadanos el Sistema Único de Información Normativa (SUIN)</t>
  </si>
  <si>
    <t>Liberación de la información sobre vigencia de las normas contenidas en el SUIN en coordinación con los sectores de la APN responsables de la actividad.</t>
  </si>
  <si>
    <t>Mediante pantallazo del SUIN se evidencia la información de analisis de vigencia liberados. Avance 100%</t>
  </si>
  <si>
    <t>Teniendo en cuenta las funciones que cumple el INPEC, se verificó que no  existen sistemas de información o mecanismos adecuados de comunicación con esta entidad que permita mantener información actualizada y estadísticas confiables y oportunas.</t>
  </si>
  <si>
    <t>Se han obtenido los siguientes avances en gestión:Universidad Nacional: Presentó Informe Final de la Metodología para la realización  y aplicación piloto de la Evaluación de Impacto en las Casas de Justicia  de Chiquinquirá  - cartagena (Bolivar), Cuba - Pereira (Risaralda) y Chaparral Tolima (30-sep-11).Partners: La Dirección de Acceso a la Justicia ha solicitado resultados del avance de la Evaluación de Impacto (comunicaciones del 10-ago-11; 6-sep-11), a lo cual Partnerts ha respondido que se encuentra realizando los últimos ajustes para presentar el Informe final en el mes de septiembre. Avance 0% en términos de resultados.</t>
  </si>
  <si>
    <t>70 Casas de Justicia fortalecidas</t>
  </si>
  <si>
    <t>30 sep 2010 OCI: Con MEM10 - 21140-DIL-0352 del 30 sep 2010, dirigido a la Oficina de Control Disciplinario del MIJ, se puso en conocimiento  los hallazgos que presento la CGR vigencia 2009, por ser resorte de esa Dirección: Hallazgos 32, 33 y 34. Acance 100%.</t>
  </si>
  <si>
    <t>30 sep 2010 OCI: Con MEM10 - 21140-DIL-0352 del 30 sep 2010, dirigido a la Oficina de Control Disciplinario del MIJ, se puso en conocimiento  los hallazgos que presento la CGR vigencia 2009, por ser resorte de esa Dirección: Hallazgos 32, 33 y 34. Avance 100%</t>
  </si>
  <si>
    <t>11 02 002</t>
  </si>
  <si>
    <t>Situación que se genera en la falta de seguimiento y control a los resultados contractuales y la implementación oportuna de acciones correctivas efectivas Situación que genera obstaculización en el logro de los objetivos contractuales y retardo en la gestión institucional.</t>
  </si>
  <si>
    <t>Diseñar e Implementar una nueva  base de datos que servirá de apoyo al Sistema Único de Información Litigiosa LITIGOB</t>
  </si>
  <si>
    <t>Sistema de información en producción</t>
  </si>
  <si>
    <t xml:space="preserve">12 02 002 </t>
  </si>
  <si>
    <t xml:space="preserve">Todo lo expuesto, se genera por deficiencias en la ejecución del convenio por parte de FONADE  y debilidades en los mecanismos de seguimiento y control al igual que falta de implementación de herramientas adecuadas por parte del MIJ para obtener de los actores gestiones oportunas,    </t>
  </si>
  <si>
    <t>Realizar una Modificación a Convenio 150 de 2005 donde se incluya medidas coercitivas para el Cumplimiento de las obligaciones de FONADE.</t>
  </si>
  <si>
    <t xml:space="preserve">Establecer poliza de Garatia que ampare:
1, El cumplimiento de las obligaciones derivadas del convenio 150 de 2005.
2, Calidad del servicio suministrado en cumplimiento de las obligaciones derivadas del convenio 150 de 2005. </t>
  </si>
  <si>
    <t>Reportar a la Dirección Juridica el no cumplimiento  de las Obligaciones de FONADE dentro del Convenio 150 de 2005</t>
  </si>
  <si>
    <t xml:space="preserve">Oficar a la Dirección Juridica el Cumplimiento </t>
  </si>
  <si>
    <t>HALLAZGO 10: Vigencia normativa. Desde la vigencia 2006 la entidad viene comprometida en garantizar a la ciudadanía una información confiable sobre las normas vigentes, soportada en un inventario actualizado, con un sistema flexible que permita la administración del tema</t>
  </si>
  <si>
    <t>Pese a los contratos que en cuanto a consultoría, operación y sistemas ha suscrito la entidad desde la citada vigencia, a la fecha no se cuenta con la información y el Sistema Único de Información no está implementado como herramienta de acceso idóneo.</t>
  </si>
  <si>
    <t>Revisar, actualizar y cargar la información juridica en el Sistema Único de Información Normativa - SUIN, con fecha de corte a 31 de julio de 2011</t>
  </si>
  <si>
    <t>Revisar, actualizar y cargar la información juridica del Sistema Único de Información Normativa - SUIN, con fecha de corte a 31 de julio de 2011</t>
  </si>
  <si>
    <t xml:space="preserve">18 01 004 </t>
  </si>
  <si>
    <t>La entidad no ha implementado acciones que obliguen a Fonade a cumplir con las obligaciones contraídas en virtud del convenio suscrito. Igualmente se evidencia falta de seguimiento y control efectivo por parte del supervisor del convenio,</t>
  </si>
  <si>
    <t>HALLAZ 8 Procesos contra la nación y demndas contra el Ministerio. El comprmiso de un inventario y seguimto de los procesos contra la nación, constituye una obligación de la entidad desde la vigencia 2006, pese a lo cual a dic 31 de 2009 no hay un sistema que permita el seguimiento a los procesos, ni se cuenta con un estudio que determin el riesgo y menos los avances en esta materia.</t>
  </si>
  <si>
    <t>Hallazgo No. 6 PM Banco Mundial Vig 2009.   Grupo de Gestion Administrativa y Financiera</t>
  </si>
  <si>
    <t>Hallazgo No. 2 PM FONADE 150 VIG 2010.   Dirección de Infraestructura - FONADE</t>
  </si>
  <si>
    <t>Hallazgo No. 4 PM FONADE 150 VIG 2010.     Dirección de Infraestructura - FONADE- INPEC - Dirección Política y Penitenciaria</t>
  </si>
  <si>
    <t>Hallazgo No. 6 PM FONADE 150 VIG 2010.  Dirección Jurídica- Dirección de Infraestructura</t>
  </si>
  <si>
    <t>Hallazgo No. 7 PM FONADE 150 VIG 2010.  Dirección Jurídica- Dirección de Infraestructura- GRUPO SIES</t>
  </si>
  <si>
    <t>Hallazgo No. 1 PM  Convenio BANCO MUNDIAL TF58311 VIGENCIA 2010.                                                            Dirección de Defensa Jurídica del Estado y Grupo de Gestión Financiera y Contable</t>
  </si>
  <si>
    <t>Hallazgo No. 2 PM  Convenio BANCO MUNDIAL TF58311 VIGENCIA 2010.                                       Dirección de Defensa Jurídica del Estado y Grupo de Gestión Financiera y Contable</t>
  </si>
  <si>
    <t>Hallazgo No. 3 PM  Convenio BANCO MUNDIAL TF58311 VIGENCIA 2010.                                                    Dirección de Defensa Jurídica del Estado y Grupo de Gestión Financiera y Contable</t>
  </si>
  <si>
    <t>Hallazgo No. 4 PM  Convenio BANCO MUNDIAL TF58311 VIGENCIA 2010.                                                        Dirección de Defensa Jurídica del Estado, Grupo de  Gestión Administrativa y Dirección Jurídica</t>
  </si>
  <si>
    <t>Hallazgo No.4 PM  Convenio BANCO MUNDIAL TF58311 VIGENCIA 2010.                                                        Dirección de Defensa Jurídica del Estado, Grupo de  Gestión Administrativa y Dirección Jurídica</t>
  </si>
  <si>
    <t>Hallazgo No. 6 PM  Convenio BANCO MUNDIAL TF58311 VIGENCIA 2010.                                                           Dirección de Defensa Juridica del Estado</t>
  </si>
  <si>
    <t>Hallazgo No. 7 PM  Convenio BANCO MUNDIAL TF58311 VIGENCIA 2010.                                               Grupo de Gestión Financiera</t>
  </si>
  <si>
    <t>Cumplido a 30 de junio de 2011</t>
  </si>
  <si>
    <t>cumplido a 31 de diciembre de 2010</t>
  </si>
  <si>
    <t>Cumplido a 30 sep 2011</t>
  </si>
  <si>
    <t>Realización de una evaluación de impacto al Programa Nacional de Casas de Justicia.</t>
  </si>
  <si>
    <t>Hacer una evaluación  de impacto  del programa Nacional de Casas de Justicia.</t>
  </si>
  <si>
    <t>Implementación del Sistema de Información de Casas de Justicia.</t>
  </si>
  <si>
    <t>Implementar el Sistema de Información de Casas de Justicia.</t>
  </si>
  <si>
    <t>En correro electr y matriz adjunta, manifiestan q se cargaron en el portal del SUIN; las normas hasta julio 2011 para un total de 20,062, las Jurisprudencias de validez de la Corte Suprema de Justicia [todas] -Corte Constitucional a junio 2011 - Consejo de Estado a 2010. Lo anterior, implica un cumplimiento del Plan de Mejoramiento superior al 99%, el cual fue aproximado al 100%, como las actividades del Sistema, son permanentes se continua trabajando en el mismo.  Avance 100% a 31/12/2011.</t>
  </si>
  <si>
    <t xml:space="preserve">11 03 002 </t>
  </si>
  <si>
    <t xml:space="preserve">23 02 001 </t>
  </si>
  <si>
    <t xml:space="preserve"> 11 03 002</t>
  </si>
  <si>
    <t xml:space="preserve">A la fecha no se ha efectuado la tarea relacionada con la definición de la vigencia legislativa, no se evidencia consistencia del ordenamiento jurídico y por tanto no se ha ofrecido a los asociados la seguridad jurídica sobre el contenido del derecho en el país.  Los usuarios del servicio de justicia desconocen las normas .  No se ha efectuado la divulgación normativa </t>
  </si>
  <si>
    <t>Dotación y Puesta en Operación de 3 Centros de Convivencia Ciudadana (Calamar, San Jacinto y La Salina)</t>
  </si>
  <si>
    <t>3 Centros de Convivencia Ciudadana construidos, dotados y en funcionamiento.</t>
  </si>
  <si>
    <t>18 Centros de Convivencia Ciudadana fortalecidos</t>
  </si>
  <si>
    <t>Para el 30sept/2011, Se presentaron avances en las Casas de Justicia de:
1 Apartadó (Antioquia). Se terminó de construir (jun-11).  En agosto, MSD - USAID contrató y adquirió la dotación, y en septiembre se instaló. 
2 Turbo (Antioquia). Se terminó de construir (jun-11). En agosto, MSD - USAID contrató y adquirió la dotación, y en septiembre se instaló. 
3 San Onofre (Sucre). Se terminó de construir (jun-11). En agosto, MSD - USAID contrató y adquirió la dotación.
4 Envigado (Antioquia). Se terminó de construir (jun-11). Entró en operación (26-ago-11). Previamente fue dotada por parte del Municipio.
5 Cajicá (Cundinamarca).   Se terminó de construir (jun-11). Entró en operación (18-ago-11). . Avance 2 Cassa de Justicia DOTADAS. AVANCE 40%</t>
  </si>
  <si>
    <t xml:space="preserve">Se han presentando avances en:*Videos en Módulos para Inducción a Funcionarios, *Videos en Módulos de capacitación para trabajo con Comunidad, *Protocolos y rutas para Casas de Justicia con componente Indígena. Se realizaron capacitaciones a los funcionarios de las Casas de Justicia de: Yopal, Mocoa, Puerto Asis, Villavicencio, Tunja, Ibagué, Soacha, Chia, Girardot, Suba, Mártires, Usme, Ciudad Bolivar, Bosa, San Andres, Chaparral, Ataco, Río Blanco, Ortega y Neiva. Participaron 40 funcionarios. *Proyecto Casa de Justicia Móvil: Se ha confirmado con los Coordinadores de las Casas de Justicia el diseño e implementación de este proyecto.  SE EVIDENCIA EN INFORMACION QUE SOLAMENTE 20 CASAS DE JUSTICIA ESTAN FORTALECIDAS ( NO SE REGISTRAN MAS CASAS DE JUSTICIA ) AVANCE: 29%                                                                                                                                                                                                                               </t>
  </si>
  <si>
    <t>Rta Dr. GErman Franco corte 31dic/2011El Ministerio de Justicia y del Derecho recibio del Ministerio del Interior el 14 de diciembre de 2011 las carpetas de los contratos que corresponden al sector justicia a las cuales se les esta realizado el analisis correspondente a los informes aportados. con el fin de poder emitir el cumpliento de los mismos.    Avance 0% para 31dic/2011</t>
  </si>
  <si>
    <t xml:space="preserve">HALLAZ 21 Conciliaciones, ajustes y reclasificaciones, realizadas por Fonade. La entidad carece de mecanismos para exigir de los Fondos y entidades externas con quienes maneja convenios, el reporte de información oportuna y confiable, es el caso de INPEC, Fonsecon y en particular Fonade, cuyas demoras e inconsistencias, ha generado desgast admon y manejo inadecuado de la información.
</t>
  </si>
  <si>
    <t>HALL24Plan de Mejoramto la entidad presenta un cumplimto porcentual del 81% al analizar la efctividad de la 27 accions compromtidas en la vig del 2009, se evidencia que 1 accion efectiva (Implementar un procedimto para la evaluación y viabilización de los predios postuldos para la construcción de las cárceles)se tiene una efectividad de4% En consec, se verifica una inefectividad del 96%</t>
  </si>
  <si>
    <t xml:space="preserve">Lo anterior refleja debilidades en la elaboración de estudios de necesidades y en la implementación de adecuados mecanismos de seguimiento, control y verificación de los productos resultantes de los contratos. 
</t>
  </si>
  <si>
    <t>Se reporto avance de Plan de Mejoramiento con corte a 30 de junio de 2011 entregado a la CGR con OFI11-30424-OCI-0120 del 21 de julio de 2011 y radicado en la CGR No. 2011ER70085 del 22 de julio de de 2011. avance 25%.</t>
  </si>
  <si>
    <t>A 30 SEP/2011, NO ENVIARON INFORMACIÓN. Avance 0%</t>
  </si>
  <si>
    <t>Con Mem. 11-SIS-01 del 30 sep/2011, adjuntan acta de reunion de socializacion de actividades de la oficina de sistemas con fecha 1 de Septiembre de 2011 ( la copia del acta no da claridad en referencia a reuniones de socializacion de los procedimientos) Avance 0%</t>
  </si>
  <si>
    <t>Con MEM11-11257-DIN-0410 del 16 de junio de 2011 reporta un avance del 90% igual al del corte de 30 de marzo de 2011..  Se han entregado las siguienes Proyectos: Cucuta, Yopal, Ibague, Acacias, Medellín,  Puerto triunfo, jamundi, Bogotá-Picota, Florencia y se encuentra en proceso de protocolo de entrega Guaduas. Sin contratar: Cartagena.  Mem 11-117: Enviaron actas de entrega de obras y recibo de obra. Se cuenta con actas de entrega parcial por parte del supervisor. Avance 90%</t>
  </si>
  <si>
    <t>Cumplido  a 30 sept de 2011</t>
  </si>
  <si>
    <t>Cumplido a 30 de marzo de 2011</t>
  </si>
  <si>
    <t>Cumplido  a 30 sept de 2010</t>
  </si>
  <si>
    <t>Con MEM11-11257- DIN-0410 del 16 de junio de 2011 envia documento de oficio NO. MEM11-8568-DIN-0410 del 10 de mayo de 2011 dirigido a la Dirección Juridica informando el incumplimiento de FONADE  del Convenio 150 de 2005.  Con MEM11-14557-DIN-0410 del 4 de agosto de 2011 se evidencia un segundo reporte de oficio a Juridica sobre incumplimiento por parte de FONADE. Con MEM11-15097-PIC-0414 del 11 de agosto de 2011 reportan un tercer informa de incumplimiento por parte de FONADE.  Con MEM del 19 de agosto de 2011 reporta informe de incumplimiento . Avence 4 informes = AVANCE 100%.  cumplido a 30 sep/2011</t>
  </si>
  <si>
    <t>Cumplido a 30 junio de 2011</t>
  </si>
  <si>
    <t>Cumplida a 30 sept/2011</t>
  </si>
  <si>
    <t>Cumplida a 31 dic/2010</t>
  </si>
  <si>
    <t>30/09/2010 :Se actualizaron los procedimientos RT-P-04_Procedimiento copias de seguridad de Bases de Datos V.05 y RT-P-05_Procedimiento Recuperación de Base de Datos V.02. Se remitieron, mediante comunicación MEM10-21138-OSI-0430 al Doctor Edgar Franco, para su aprobación y publicación en la Página web. Avance 100% a 31 dic/2010</t>
  </si>
  <si>
    <t>Cumplido a 30 jun/2011</t>
  </si>
  <si>
    <t>Mayo 26 de 2011: Se evidencia en pagina WEB ajuste al procedimiento de Gestión de Bienes. Avance 100% a 30 jun/2011</t>
  </si>
  <si>
    <t>Cumplido a 31 dic/2010</t>
  </si>
  <si>
    <t>Con MEM 11-DIN-0410 del 3 de octubre de 2011 la Din envia un informe final del Convenio Fonade 150 de 2005, sin embargo no se evidencia plan de trabajo e inform trimestral. AVANCE 0%</t>
  </si>
  <si>
    <t>MEM11-6220: El supervisor envia cronograma del proceso de entrega de los ERON ( Reportan en cronograma para entrega de proyectos de Jamundi- Picota- Florencia- Guaduas - Medellin ya fue entregado al INPEC el 30 de septiembre de 2010 segun acta adjunta. Cartagena ya se envio.  Avance 100% a 30 marz0/2011</t>
  </si>
  <si>
    <t>Cumplida a 30  mar/2011</t>
  </si>
  <si>
    <t>Con MEM 11-11257 del 16 de junio de 2011 la DIN no reporto . Avance 0% .  A 30sept/2011 no reportaron  inormación</t>
  </si>
  <si>
    <t>MEM-1-DN 04 10 del 3 de octubre/ 2011 la DIN Reprtaron 0% en la matriz de plan de mejoramiento</t>
  </si>
  <si>
    <t>La DIN no repoto información</t>
  </si>
  <si>
    <t>Con MEM del 27 de septiembre de 201 Financiera informa que de ecuerdo a la Ley 1444 del mayo/2011 y el proyecto 2893 de 2011 la responsabilidad queda en cabeza de Defensa Juridica del Estado de Minsjusticia.</t>
  </si>
  <si>
    <t xml:space="preserve"> En reunion de oct 13 de 2011 con SG- SIST y OCI, presentan pantallazo de actualizacion de proyecto actualizado. Avance 100%. </t>
  </si>
  <si>
    <t>A 30 sept/2011 no se evidencia la ejecución del proyecto. Avance 0%</t>
  </si>
  <si>
    <t xml:space="preserve">Con Mem. 11-SIS-01 del 30 de sep del 2011, La subdireccion  de sistemas informa que ¨se sigue haciendo monitoreos semanales a la red LAN, canal de internet, correo electronico,  Red wireless¨ No obstante no se anexan evidencias.  AVANCE 0% </t>
  </si>
  <si>
    <t>11 03 002</t>
  </si>
  <si>
    <t>Ausencia de eficiencia y eficacia en la gestión para dar cumplimiento a los objetivos para los cuales se recibieron los recursos</t>
  </si>
  <si>
    <t>Realizar una reunión mensual de seguimiento a la ejecución del contrato del Administrador del Proyecto, así como al cumplimiento de los objetivos del convenio de donación</t>
  </si>
  <si>
    <t>Acta de la reunión adelantada con compromisos claros y responsables</t>
  </si>
  <si>
    <t xml:space="preserve">Ausencia de controles para dar cumplimiento a la normatividad en lo pertinente a la oportuna liquidación de los contratos una vez se hayan finiquitado </t>
  </si>
  <si>
    <t>Informe mensual de la verificación y análisis  de los informes de supervisión</t>
  </si>
  <si>
    <t>Con MEM del DJE del 30 sept de 2011 informa que : Se han realizado 2 reuniones de seguimiento al plan de mejoramiento ( Fechas 2 y 16 de agosto de 2011) . En el mes de septiembre no se realizaron, dada la escisión de los Ministerios y que estaba pendiente la conformación de los grupos de trabajo. No obstante se toma como una sola acta pór cuanto la meta es 12 actas en 12 meses . Avance 8%</t>
  </si>
  <si>
    <t xml:space="preserve">Se presentan riesgos en la seguridad del establecimiento, toda vez que se evidenció que aún transita dentro de los mismos personal ajeno a los constructores y al INPEC, al no haberse  delimitado el predio con un encerramiento, lo que podría afectar la seguridad de la reclusión. </t>
  </si>
  <si>
    <t xml:space="preserve">Garantizar la seguridad del predio evitando el transito de personas ajenas a los funcionarios del INPEC. </t>
  </si>
  <si>
    <t>1, Documento de concertación Fonade, Ministerio de Justicia y del Derecho e INPEC</t>
  </si>
  <si>
    <t>3, Definir y aprobar el trazado del cerramiento en cooordinación con Fonade y el Ministerio.</t>
  </si>
  <si>
    <t xml:space="preserve">Se evidencia que aún no se ha efectuado la entrega total del establecimiento y que su capacidad instalada se encuentra subutilizada, lo que ha impedido superar el hacinamiento y dejar puesto en un 100% en funcionamiento el ERON. </t>
  </si>
  <si>
    <t>Entregar el 100%  el ERON de Guaduas y colocarlo en funcionamiento.</t>
  </si>
  <si>
    <t>En acta de reunion de fonade y área contable del MIJ, del 18 de mayo de 2011, se establecieron conciliaciones contables del convenio 150. Avance 50%.</t>
  </si>
  <si>
    <t>Texto redactado para su aprobación del Secretario General</t>
  </si>
  <si>
    <t>A 30 sep/2011 No enviaron información.  Avance 0%</t>
  </si>
  <si>
    <t xml:space="preserve">REALIZAR UNA REUNIÓN CON EL AREA CONTABLE DE FONADE, CON EL FIN DE ESTABLECER LAS DIFERENCIAS ACTUALES CONTABLES DEL CONVENIO 150 DE 2005 </t>
  </si>
  <si>
    <t xml:space="preserve">REUNION CON EL AREA FINANCIERA DE  MIJ Y FONADE </t>
  </si>
  <si>
    <t>REALIZAR REUNIONES TRIMESTRALES  CON EL AREA CONTABLE DE FONADE Y EL MIJ , CON EL FIN DE ESTABLECER LAS CONCILIACIONES CONTABLES DEL CONVENIO 150 Y HACER EL RESPECTIVO SEGUIMIENTO A LOS COMPROMISOS DERIVADOS DE ESTA REUNION, LAS CUALES QUEDARAN REGISTRADAS EN ACTA.. ESTAS REUNIONES SER EREALIZAN HASTA LA TERMINACION DEL CONVENIO</t>
  </si>
  <si>
    <t>REUNION  TRIMESTRAL CON AREA FINANCIERA DE MIJj Y FONADE</t>
  </si>
  <si>
    <t>REPORTAR A LA DIRECCIÓN JURIDICA EL CUMPLIMIENTO DE LAS OBLIGACIONES DERIVADAS DEL CONVENIO DE LAS REUNIOONES TRIMESTRALES DE CONCILIACON DE INFORMES FIANANCIEROS ENTRE MIJ Y FONADE</t>
  </si>
  <si>
    <t>ENVIAR EL INFORME DERIVADO DEL  SEGUIMIENTO A LOS COMPROMISOS RELACIONADOS EN LAS ACTAS</t>
  </si>
  <si>
    <t>Se realizo reunión entre  entre los Doctores JAIME EDUARDO  BOTERO ( Gerente Convenios ),  ALFONSO SANTOS (Coordinador Grupo Financiera MIJ), MAURICIO REINA, para aclarar dudas sobre los informes contables. Avance 100% a 30 de sept/2010</t>
  </si>
  <si>
    <t>El Area responsable (dirección Infraestructua MIJ)  no ha reportado información. Avance 0%</t>
  </si>
  <si>
    <t xml:space="preserve">21 02 002 </t>
  </si>
  <si>
    <t>Lo anterior por las deficiencias en los mecanismos de seguimiento y control de las Direcciones y responsables de las acciones correctivas, que permitan su evaluación desde el cumplimiento y la efectividad y por ende los ajustes oportunos.</t>
  </si>
  <si>
    <t>Revisar las formulas de evaluación de los Planes de mejoramiento suscritor por la CGR de acuerdo a la Resolución Organica de la CGR No 5872 del 11 de Julio de 2007</t>
  </si>
  <si>
    <t>Ajustar el Plan de Mejoramiento de acuerdo a las formulas que establece la CGR  en la  Resolución Organica de la CGR No 5872 del 11 de Julio de 2007</t>
  </si>
  <si>
    <t>Aplicar mecanismos de seguimiento y control</t>
  </si>
  <si>
    <t>Realizar un seguimiento cada 3 meses a los Planes de Mejoramiento vigentes suscritos con la Contraloria General de la República</t>
  </si>
  <si>
    <t>Incluir en el nuevo Plan de Mejoramiento vig 2009 las acciones de los hallazgos del Plan de Mejoramiento Vigencia 2008 revaluadas ( Nos. 2-7-8-10-11-21-22-23-26-24-25-33)</t>
  </si>
  <si>
    <t>Hllazgos del Plan de Mejoramiento Vig 2008 ( Nos. 2-7-8-10-11-21-22-23-26-24-25-33) en el nuevo Plan de Mejoramiento Vigencia 2009</t>
  </si>
  <si>
    <t>A Septiembre 30 de 2010, La oficina de Control Interno ajusto las formulas solcitando a la CGR los formatos nuevamente. Avance 100%</t>
  </si>
  <si>
    <t>Se enviaron los reportes de avance de PM a la CGR con cortes a: 30 de septiembre de 2010, 31 diciembre de 2010, 30 de marzo de 2011 y 30 de junio de 2011. Avance 100%</t>
  </si>
  <si>
    <t>A 30 septiembre 2010: la OCI incluyo los hallazgos los cuales fueron aprobados y se modificaron las acciones de mejora. Avance 100%</t>
  </si>
  <si>
    <t>Con  oficio del 3ene/2011, sistemas informa qEl proyecto inicia la ejecución durante el año 2012, previa aprobación técnica. Avance 0% a 31dic/2011</t>
  </si>
  <si>
    <t>Con  oficio del 3ene/2011, sistemas informa q Los funcionarios de la Subdirección de Sistemas se reunieron  para hacer la  divulgación de los nueve procedimientos, generándose para cada uno de ellos un acta , en la que se da constancia del conocimiento de los mismos. Anexo documentación. Total 9 actas.  Avance 100% a 31dic2011</t>
  </si>
  <si>
    <t>Con  oficio del 3ene/2011, sistemas informa q Se efectuaron los monitoreos correspondientes.  En CD enviaron las evidencias de los meses de julio, agost, sept, oct, nov y dic/2011.  Total 6 monitoreos mesuales. Avance 50% a 31 dici 2011</t>
  </si>
  <si>
    <t xml:space="preserve">En correo electr y matriz adjunta, manifiestan q Se realizaron 12 informes sobre los avance fisico de de las Metas y objetivos de la Dirección en el 2011 ver PAG de enero a ciembre.  En correo del 24enero/2012, Ordenamient Jurídico envia 6 archivos que evidencia los informes mensuales de PAG, de los meses de jul, agost, sep, oct, nov, y dic/2011. Avance 100% a 31 dic/2011. </t>
  </si>
  <si>
    <t>Con Memo del 30dic/2011, informan, A la fecha se han realizado cinco (5) reuniones de seguimiento al Proyecto, lo cual consta en las actas respectivas correspondientes a los meses de agosto, octubre, noviembre y diciembre.En el mes de septiembre no se realizaron dada la escición de los Ministerios.  Las 2 actas reportadas del mes de agosto, se toma como una sola acta pór cuanto la meta es 12 actas en 12 meses . Se valida:  un acta de agosto ( Fechas  16 y 18 ago/2011), acta del 14 oct/2011, acta del 16 de nov/2011 y acta del 19 dic/2011,  TOTAL 4 actas, Avance 33%</t>
  </si>
  <si>
    <t>Fortalecimiento de los Centros de Convivencia Ciudadana que se encuentran en operación (18) a través de las siguientes etapas: Implementación de una línea de atención a Usuarios del Programa (20%)- Elaboración de un video Institucional (20%)-Realización de Videos de Inducción (20%)-
Taller en DIH para los funcionarios (20%)-Diseño y pilotaje de la Estrategia de Convivencia escolar (20%)</t>
  </si>
  <si>
    <t xml:space="preserve">Verificar  en los 15 primeros días de c/mes calendario y de acuerdo a lo establecid en el cronogr  ejecución de cada contrato la entrega por parte de los supervisores de los  inform  de ejecuc de los contratos suscritos y financiados con recursos donación japonesa No. TF-091176 - Banco Mundial, con el fin de verificar los avances   o inconvenientes   en la  ejecución de los contratos.  </t>
  </si>
  <si>
    <t>La falta de seguimiento y control en el mantenimiento preventivo y correctivo sobre los pendientes de obra, así como una deficiente atención por parte de FONADE en responder oportunamente a los requerimientos manifestados por el Ministerio del Interior y a su vez el MIJ respecto de los pronunciamientos del INPEC, para dar oportuna solución a los requerimientos solicitados.</t>
  </si>
  <si>
    <t>Establecer mecanismos de seguimiento y control en el mantenimiento preventivo y correctivo por parte del INPEC, de acuerdo a lo establecido en el CONPES 3575</t>
  </si>
  <si>
    <t>En desarrollo del Convenio no se evidencia mecanismos de Control  que adviertan  la demora en ejecución de recursos y  cumplimiento de objetivos, el tiempo de ejecución del convenio esta en 69%  sin reportar nivel de ejecución con los cronogramas que establecían su ejecución  en 4 años 2008-2012, con riesgos del incumplimiento de la ejecución de los objetivos y componentes del Proyecto</t>
  </si>
  <si>
    <t>El contrato 206/ 2009,  numeral 10 prevé:  “El presente contrato se liquidará por el Min dentro de los 4 meses siguientes a su terminación, mediante acta firmada…”;  en el expediente no se evidenció Acta Liquidación,  denota debiliddes de cntrol y difculta la verifcación del cmplimiento de las obligaciones, el pago de la ttalidad de los srvicios recibidos y el balance final del contrato</t>
  </si>
  <si>
    <t xml:space="preserve">1, Realizar el cronograma de entrega de los edificios pendientes del Sector de Mediana Seguridad y Urbanismo. 
</t>
  </si>
  <si>
    <t xml:space="preserve">1. Cronograma de entrega.
</t>
  </si>
  <si>
    <t xml:space="preserve">14 01 016 </t>
  </si>
  <si>
    <t xml:space="preserve">Falta de conciliación de la contabilidad interna del convenio. </t>
  </si>
  <si>
    <t>Revisión trimestral del informe de gestión y su respectiva contabilización en el sistema.</t>
  </si>
  <si>
    <t>Informes trimestrales revisados e incorporados en el sistema, con corte a: sept 30/2009, dic 31/2009, marzo 30/2010, junio 30/2010,  septiembre 30/2010 y  diciembre 31/2010. Avance 100%</t>
  </si>
  <si>
    <t xml:space="preserve">23 02 005 </t>
  </si>
  <si>
    <t>Elaborar una política avalada por la alta dirección con respecto al apoyo y asesoría tecnológica que brinda la Oficina de Sistemas</t>
  </si>
  <si>
    <t>Proyectar el texto para elaborar una resolución que asegure el cumplimiento de la política relacionada con el apoyo y asesoría tecnológica que brinda la Oficina de Sistemas</t>
  </si>
  <si>
    <t>Con comunicación de fecha del 30 de septiembre/2011, la Subdirección de Sistemas entrego a Secretaria General  del Ministerio de Justicia y Del Derecho el texto de politicas para aprobacion. Avance del 50%</t>
  </si>
  <si>
    <t>Falta de planeación, determinación de las necesidades reales de la entidad y carencia de mecanismos de seguimiento y control que permitan establecer un diagnostico real de los riesgos de la entidad a fin que sirva de insumo para la toma de decisiones de la alta dirección</t>
  </si>
  <si>
    <t>Realizar una reunión mensual con las entidades adscritas y vinculadas al Ministerio</t>
  </si>
  <si>
    <t xml:space="preserve">Ejecutar dentro de las Vigencias los recursos que sean reintregrados por FONADE por resultado de menor valor de la obra. </t>
  </si>
  <si>
    <t xml:space="preserve">Ejecutar el 100% de los Recursos </t>
  </si>
  <si>
    <t>23 02 002</t>
  </si>
  <si>
    <t xml:space="preserve">HALLAZGO No. 51: Control, contenido y verificación de backups. Existe una unidad de almacenamiento que tiene conexión física y lógica con la unidad de tape backup, en la cual se guardan algunos archivos institucionales y sobre los cuales se realiza el backup. Existe uso ineficiente de la infraestructura de almacenamiento y la del tape backup. </t>
  </si>
  <si>
    <t xml:space="preserve">No existen criterios claros para la inclusión de información en los backups, y esta se selecciona de manera subjetiva. 
La Oficina de Sistemas no lleva un registro estructurado y periódico de la información contenida en los backups, ni ha realizado pruebas de restauración de los mismos. </t>
  </si>
  <si>
    <t>Actualizar los procedimientos de copia de seguridad y restauración
Aplicar los procedimientos actualizados</t>
  </si>
  <si>
    <t xml:space="preserve">(1) Ejecutar  los procedimientos de copia de seguridad y restauración sgun la periodicidad definida </t>
  </si>
  <si>
    <t>(2) Realizar una restauración mensual de un sistema de información para validar la efectividad del procedimiento</t>
  </si>
  <si>
    <t>Con MEM10-28604 se evidencian 6 formatos de restauracion de base de datos. Con MEM 11-6020-OSI-0430 del 1 abril/ 2011, la Oficina de Sistemas presenta 3 reportes de control de restauración Backups base de datos de fechas: 26/10/2010,  10/11/2010 - 29/12/2010-20/01/2011-23/02/2011-01/03/2011 . Se evidencia restauración de base de datos del 8 de abril de 2011. Con MEM11-10378 de 3 de junio de 2011 remitieron dos reportes de restauración (Una del 12 de mayo de 2011 y otra del 7 de mayo de 2011. Lo anterior evidencia que se registran las 12 restauraciones establecidas . Avance 100% .</t>
  </si>
  <si>
    <t>23 02 005</t>
  </si>
  <si>
    <t>Ajustar el procedimiento Gestión de Bienes (Código AD-GB-P-01), en coordinación con la Oficina de Sistemas, para el registro en el inventario de los bienes tenológicos que tienen asociado un intangible.</t>
  </si>
  <si>
    <t>Ajustar el procedimiento de Gestión de Bienes (Código AD-GB-P-01) donde se incluya el registro en el inventario de los bienes tenológicos.</t>
  </si>
  <si>
    <t>Implementacon de acciones no efectivas para el exito del plan de mejoramiento</t>
  </si>
  <si>
    <t>Realizar un segundo análisis por parte de Almacén y la firma PCT Ltda. con el fin de establecer el valor exacto por el cual se debe ajustar la depreciación</t>
  </si>
  <si>
    <t>Validar directamente en el sistema PCTG el cálculo de la depreciación de activos</t>
  </si>
  <si>
    <t>La contabilidad establece como principio fundamental la presentacion de las cuentas reales del Balance y nominales de los recursos</t>
  </si>
  <si>
    <t>No obstante que el sistema empleado es el SIIF, la administracion y en especial la parte financiera no previeron elaborar los estados contables para el proyecto con antelacion, puesto que estos no tenian correcciones, ajustes u otro movimiento contable</t>
  </si>
  <si>
    <t>Presentar a la comision de la contraloria, el informe contable final, despues de efectuado el cierre definitivo del sistema de informacion Financiera SIIF.</t>
  </si>
  <si>
    <t>Elaborar y presentar los estados cntables finales, una vez se realice el cierre definitivo del SIIF.</t>
  </si>
  <si>
    <t>La comunicación contable generada por el almacén difiere de la contabilizada por el sistema (SIIF).</t>
  </si>
  <si>
    <t xml:space="preserve">Solicitar por segunda ocasión a la firma PCT Ltda. la revisión del proceso de depreciación que maneja el sistema. </t>
  </si>
  <si>
    <t>Realizar proceso de verificación en conjunto con PCT.</t>
  </si>
  <si>
    <t>Con MEM de la Subdireccion Administrativa y Financiera  del 27 de septiembre/2011, soporta con MEM11-8011-GGA-0401 del 2 de Mayo de 2011 en donde en el informe Final de la Auditoria del Banco Mundial establece que se calcula la depreciación de conformidad con lo reglamentado por la Contraloria. Avance 100% a 30 sep/2011.</t>
  </si>
  <si>
    <t>Con MEM11-6136-GGF-0402 enviaron soportes: MEM11-5659/OFI11-7069/OFI11-7864 que evidencia cumplimiento. Avance 100%  a 31 de dic de 2010</t>
  </si>
  <si>
    <t>Hallazgo  No. 1: Fechas de Entrega Proyectos</t>
  </si>
  <si>
    <t>Debido a las debilidades en la planeación, seguimiento, control por la administración del MIJ en la ejecución del convenio</t>
  </si>
  <si>
    <t>Elaborar y ejecutar un mecanismo de seguimiento y control de los nuevos ERON, establecidos en los CONPES.</t>
  </si>
  <si>
    <t xml:space="preserve">Ajustar el Plan de Trabajo y ejecutarlo.
</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</si>
  <si>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</si>
  <si>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</si>
  <si>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</si>
  <si>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</si>
  <si>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</si>
  <si>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</si>
  <si>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</si>
  <si>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</si>
  <si>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</si>
  <si>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</si>
  <si>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</si>
  <si>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</si>
  <si>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</si>
  <si>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</si>
  <si>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</si>
  <si>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</si>
  <si>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</si>
  <si>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</si>
  <si>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</si>
  <si>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</si>
  <si>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</si>
  <si>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</si>
  <si>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</si>
  <si>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</si>
  <si>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</si>
  <si>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</si>
  <si>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</si>
  <si>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</si>
  <si>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</si>
  <si>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</si>
  <si>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</si>
  <si>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</si>
  <si>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</si>
  <si>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</si>
  <si>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</si>
  <si>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</si>
  <si>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</si>
  <si>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</si>
  <si>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</si>
  <si>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</si>
  <si>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</si>
  <si>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</si>
  <si>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</si>
  <si>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</si>
  <si>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</si>
  <si>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</si>
  <si>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</si>
  <si>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</si>
  <si>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</si>
  <si>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</si>
  <si>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</si>
  <si>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</si>
  <si>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</si>
  <si>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El LITIGOB fase II se encuentra en el data center del Estado, se tiene plan de capacitaciòn, lo que significa que esta en producciòn, toda vez que esta arrojando resultados cuantitativos de los procesos migrados; por otra parte la OCI realizo una verificación en campo evidenciando que el Sistema se encuentra en producción. Avance 100% a 30 marzo/2011.</t>
  </si>
  <si>
    <t>La constancia de estudio y aprobación de la Garantia Unica por parte de la Dirección jurídica y la póliza, tienen fecha del 31 de julio de 2009.  Tambien anexan copia de la modificación No. 11 al convenio 150, sin fecha, clausula 5a, incluye lo relacionado con las polizas. Acance 100%</t>
  </si>
  <si>
    <t>18 03 001</t>
  </si>
  <si>
    <t xml:space="preserve">Elaborar protocolo </t>
  </si>
  <si>
    <t xml:space="preserve">Protocolo elaborado y aprobado </t>
  </si>
  <si>
    <t xml:space="preserve">Incluir el Protocolo en el SIGI </t>
  </si>
  <si>
    <t>protocolo Incluido en el SIGI</t>
  </si>
  <si>
    <t xml:space="preserve">Dar inicio al Protocolo </t>
  </si>
  <si>
    <t xml:space="preserve">Implementar el Protocolo e Ingresar a Almacén del MIJ los ibienes inmuebnles de los ERON </t>
  </si>
  <si>
    <t>El 14 de Junio de 2011 se evidencia que en el procedimiento Gestión de Bienes Codigo AD-GP-P01 de mayo 5 de 2011 en el punto Nio. 5 " desarrollo " numeral 5,1 " Ingreso de bines " punto NO. 11 y el el 5,2 " realizar salida de Bienes" numeral 14. Avence 100%</t>
  </si>
  <si>
    <t xml:space="preserve">18 02 002 </t>
  </si>
  <si>
    <t>Se enviara a los entes de control las observaciones realizadas por la contraloria con el fin de que se inicie las acciones pertinentes del caso</t>
  </si>
  <si>
    <t xml:space="preserve">Comunicación enviada a los entes de control </t>
  </si>
  <si>
    <t xml:space="preserve">Se continuara con el seguimiento periodico de supervision  a traves de los comites operativos y con el seguimiento a los protocolos de entrega en cada en cada centro penitenciario </t>
  </si>
  <si>
    <t>Obra de infraestructura recibida</t>
  </si>
  <si>
    <t>Con OFI11-18838-DIN-0410 se evidencia que se envioaron los soportes a los respectivos Ente de Control.ASI: OFI11-18753-DIN-0410  AL Procurador General de la Nacion el dia 6 de mayo de 2011. OFI11-18751-DIN-0410 AL Fiscal genelar de la Nacion el 6 de mayo de 2011/ OFI11-18756-DIN-0410 a la Contralora General de la república  el 6 de mayo de 2011. ( se envio copia a el Grupo de Control Disciplinario Interno del MIJ. Avance 100%</t>
  </si>
  <si>
    <t xml:space="preserve">Desarrollo nuev aplicativ xa entiddes de Admon Pública reportar vía web la informac litigiosa Migración de informac ya reportada a DDJE p 154 entida fuente de aprox 170.000 procesos a la base datos en diseño Capacit a apoderdos xa utilizar la base Las entiddes actualiz los procsos vía web Generar reprtes estadísti d informac de la base xa realizar estdios y generar políticas Dfensa Jl   </t>
  </si>
  <si>
    <t>Fortalecer CasasJusticia que estan operand (70) etapas: Realiz videos Módulos xa Inducc Funcionrios 20% Realizar videos Mdulos capacitac xa trabjo con Comunidd 20%- Diseño e implementac protoclos rutas xa CasasJusticia component Indígena 20% Realizar Talleres Capacitac en líneas estratégic del Progr Casas Justicia d 4 zonas del país 20%-Diseño  implementac Proyecto CasaJusticia Móvil 20%</t>
  </si>
  <si>
    <t xml:space="preserve"> </t>
  </si>
  <si>
    <t>Notificar a la aseguradora de los siniestros de los vehículos</t>
  </si>
  <si>
    <t xml:space="preserve">Remisión de los vehículos al taller asignado por la aseguradora </t>
  </si>
  <si>
    <t>Verficiación de la reparación por parte del establecimiento</t>
  </si>
  <si>
    <t>Acta con registro fotográfico</t>
  </si>
  <si>
    <t>evidencia que estos elementos no fueron inspeccionados físicamente, lo que no permite establecer que fueron entregados conforme a las especificaciones del objeto contractual, quedando la entrega y la verificación sin control</t>
  </si>
  <si>
    <t>Legalización e ingreso de los libros a los inventarios del Instituto.</t>
  </si>
  <si>
    <t xml:space="preserve">Requerir Acta al almacenista del ERON de Guaduas del contrato 196/10. Recibo de los libros por parte de FONADE y entrega de los mismos al ERON de Guaduas. </t>
  </si>
  <si>
    <t>Legalizar los bienes recibidos</t>
  </si>
  <si>
    <t>Verificar el acta fisica y su comprobación de la entrega de los libros conforme al contrato 196/2010</t>
  </si>
  <si>
    <t>Acta</t>
  </si>
  <si>
    <t>Realizar un proceso de contratación.</t>
  </si>
  <si>
    <t>Adelantar un proceso de contratación.</t>
  </si>
  <si>
    <t>Hallazgo No. 37 PM Vig 2006-2007.                       Dirección de Infraestructura</t>
  </si>
  <si>
    <t>Hallazgo No. 4 PM Vig 2008 .                               Dirección de Infraestructura Grupo de Gestión financiera</t>
  </si>
  <si>
    <t>Hallazgo No. No21 PM MIJ Vig 2009 .                    Dirección de Infraestructura</t>
  </si>
  <si>
    <t>Hallazgo No.36 PM MIJ Vig 2009.                             Dirección de Infraestructura y Dirección Jurídica</t>
  </si>
  <si>
    <t>De acuerdo con acta del 27ene/2012 Infraestructura Mininterior ( Ing. Luis Fernando Castaño, Ing. Jose Fernando Higuera) y la OCI,. No se evidencia documento relacionado con reportes trimestrales  del estado de avance del cronograma de Actividades para la entrega de los ERON de  Medellin, Jamundi, Bogotà - La Picota, Florencia, Guaduas, Puerto Triunfo,  y Cartagena. Avance 0%</t>
  </si>
  <si>
    <t>De acuerdo con acta del 27ene/2012 Infraestructura Mininterior ( Ing. Luis Fernando Castaño, Ing. Jose Fernando Higuera) y la OCI.  No se ha realizado la actividad, teniendo en cuenta la instauración de una Acción Popular  interpuesta por la Junta de Acción Comunal del Barriomedellín/Cartag en contra del INPEC, se anexa copia MEM11-14789-PIC-0414 del 9/08/2011, Res.842 del 15/04/2011. Avance 0%</t>
  </si>
  <si>
    <t>De acuerdo con acta del 27ene/2012 Infraestructura Mininterior ( Ing. Luis Fernando Castaño, Ing. Jose Fernando Higuera) y la OCI.  El documento de matriz "Formato de sguimiento a pos ventas ERON…." no es valido, dado que no se observa un orden cronologico de lso requerimientos del INPEC, no Rtas de fONADE, este cuadro no permite realizar  seguimiento y control en el mantenimiento preventivo y correctivo  por parte del INPEC, en forma oportuna. Avance 0%</t>
  </si>
  <si>
    <t>Situación que impide registrar valores diarios a depreciar, tanto en la cuenta Depreciación Acumulada de Activos Fijos, como en su contrapartida de Gastos de Depreciación correspondiente a los equipos, incumpliendo  el artículo 1360 numeral 2,2,4,3,11 del Plan General de la Contaduría Pública, establece la forma de no depreciación de los activos fijos cuando no se encuentran en uso</t>
  </si>
  <si>
    <t xml:space="preserve">En el Plan de Acción Fortalecer el Programa Nacional de Centros de Convivencia Ciudadana, programó como actividades; Aprobación, Construcción y dotación de Centros de Convivencia Ciudadana, Puesta en funcionamiento de Centros de Convivencia, presenta un avance del 12%. </t>
  </si>
  <si>
    <t xml:space="preserve">Situación que afectó el objeto contractual tanto de los componentes tanto Seguridad y Comunicaciones como de Menaje, incluido el suministro, instalación y puesta en servicio, al no coordinar y planear conjuntamente entre las dependencias del Ministerio del Interior y Justicia </t>
  </si>
  <si>
    <t>De acuerdo con acta del 27ene/2012 Infraestructura Mininterior (ng. Luis Fernando Castaño, Ing. Jose Fernando Higuera) y la OCI.  se establecio que no se ha realizado. Avance 0%</t>
  </si>
  <si>
    <t>Se observa que durante su ejecución fue adicionado en $2.178 mill para un total de $55.715 millones; el contrato fue terminado anticipadamente el 28 de junio de 2010, es decir, 6 meses antes del plazo de terminación, debido a que el Ministerio del Interior y Justicia expidió la resolución 2854 del 30 de junio de 2010, acatando la Sentencia de Tutela T-841 de fecha 20 de noviembre de 2009</t>
  </si>
  <si>
    <t>acatando Senten de Tutela T-841 de20novi/2009, proferid pCorte Constitucional y notificada al Min 28jun/2010, xa proceder a liquidar el contrat 076/2009, el cual había sido suscrito en acatamiento fallo de tutela de 7/may/2009, p Sala Jurisdiccio Disciplinario del Consejo Sup Judicatura, declarando improcedente pq CSJ desbordó fnciones como juez tutela al imprtir ordn y no estaba facultado, al ordnar al Min suscrbir contrto selecc abreviad de menr cuantía. "..."</t>
  </si>
  <si>
    <t xml:space="preserve">acatando Senten Tutela T-841 de20novi/2009, proferid pCorte Constitucional y notificada al Min 28jun/2010, xa proceder a liquidar el contrat 076/2009, el cual había sido suscrito en acatamiento fallo de tutela de 7/may/2009, producido por Sala Jurisdicci Disciplinario del Consejo Superior Judicatura, declarando improcedente pq CSJ desbordó fnciones como juez tutela al imprtir ordn </t>
  </si>
  <si>
    <t xml:space="preserve">Con ofic 29jun/2010 el interventor (Ponce de León) informa “que con relación a la liquidación anticipada del contrato de seguridad que no hay equipos instalados en la obra a la fecha, que el inventario de equipos que se encuentran en la zona franca, bodegas no estan instalados en el ERON d Guaduas y que existen inventarios de equipos en la obra pero pendientes de instalación”. </t>
  </si>
  <si>
    <t>Incluiren agenda de los Comités de Gobierno en Línea que se valide la necesidad de contar con sistemas integrados de información entre el Min y sus entidades adscritas y vinculadas
Realizar una consultoría para optimizar y estandarizar los procesos que involucran los trámites y servicios de las diferentes dependencias del Ministerio para su posterior automatización y puesta en línea</t>
  </si>
  <si>
    <t>Igualmente se evidenció lo siguiente: los edificios de producción no tienen ventilación natural que permita la evacuación del cualquier elemento contaminante producto de las labores propias de una fábrica o taller, no cuenta con iluminación natural no cuenta con la altura suficiente ni espacios abiertos que permita eliminar el efecto de cómo minimizar los ruidos de producción.  "...".</t>
  </si>
  <si>
    <t xml:space="preserve">Menaje, Seguridad y Comunicaciones v/s Coordinación y Planeación. Se observó que en el convenio 150 de 2005, se incluía además dentro del objeto contractual la dotación; sistemas de información y de la red de comunicaciones; siendo modificado el mismo por el Comité Operativo y avalado  por FONADE según Acta No. 32 del 13 de diciembre de 2007, </t>
  </si>
  <si>
    <t xml:space="preserve">en  el sentido de que el Ministerio “adelante los procesos de selección y contratación de los componentes de Seguridad y comunicaciones, dotación Estructural y Menaje, incluido el suministro, instalación y puesta en servicio”. </t>
  </si>
  <si>
    <t xml:space="preserve">Contrtos 111, 112, 198 y 199 de 2010 v/s Actas Definitiv Verificac Vehículos (F)se evidenció que las obras ERON Guaduas no han sido entregadas por FONADE al Min q se necesitaba realizar el recibo de los bs del menaje, se determinó por INPEC la entrega al Establecim de Honda, de 7 vehículos, 8 motocicletas y 1 ambulancia, con sus respectivos documentos, dotación  y garantías "...".
</t>
  </si>
  <si>
    <t>Casas de Justicia  fortalecidas</t>
  </si>
  <si>
    <t>Centros de Convivencia Ciudadana dotadas</t>
  </si>
  <si>
    <t xml:space="preserve"> Casas de Justicia  fortalecidas</t>
  </si>
  <si>
    <t xml:space="preserve"> Informe mensual</t>
  </si>
  <si>
    <t>Mapa  elaborado</t>
  </si>
  <si>
    <t xml:space="preserve"> Intranet ministerial implementada</t>
  </si>
  <si>
    <t>Informes de evaluación del plan de mejoramiento ( trimestral)</t>
  </si>
  <si>
    <t xml:space="preserve">Actas de recibo </t>
  </si>
  <si>
    <t>Actas de reuniones de socialización de los procedimientos</t>
  </si>
  <si>
    <t>Proyecto de inversion actualizado.</t>
  </si>
  <si>
    <t>Proyecto de inversion ejecutado.</t>
  </si>
  <si>
    <t>Monitoreo Mensual</t>
  </si>
  <si>
    <t xml:space="preserve"> Actas de reunión</t>
  </si>
  <si>
    <t>Informes</t>
  </si>
  <si>
    <t>Para el 30 sept/ 2011, Se presentaron  avances:*Línea de atención a Usuarios del Programa: Se habilitó la Línea de atención a nivel nacional 5874454 y la línea Gratuita 018000948515, para dar información de actividades desarrolladas por cada Centro y  de atender y orientar casos de violencia intrafamiliar.*1 Video Institucional(grabación de las líneas de acción (Cátedra en Convivencia, Civilidad y Ciudadanía), testimonios de usuarios y funcionarios (Inspector, Sicólogo, Personero, entre otros);  actividades de los funcionarios dictando las cátedras; talleres con madres de familia, etc.*Videos de Inducción, *Taller en DIH para los funcionarios,en Bucaramanga,se capacitaron 64 funcionarios .   se realizó trabajo de campo en 11 municipios: Juan de Atalaya, Cúcuta, Ocaña, Convención, Tibú (Norte de Santander), Sácama (Casanare), Barrancabermeja, Sabana de Torres (Santander), Cantagallo (Bolívar), Arauquita (Arauca), y San Vicente del Caguán (Caquetá). AVANCE 61%</t>
  </si>
  <si>
    <t>A 30 sept/2011, No emviaron información. Avance 0%</t>
  </si>
  <si>
    <t>El Sistema de Información está en verificación para iniciar el proceso de difusión y comunicación. Se ha previsto que en el mes de noviembre se realice una prueba piloto en una Localidad de Bogotá; y si es del caso ajustar la funcionalidad por parte del Consultor. Se encuentra en la ruta : http/mijblade3/mapajusticia/.  AVANCE 0%</t>
  </si>
  <si>
    <t>No se cumplio con lo planeado</t>
  </si>
  <si>
    <t>Hacer seguimiento mensual a los objetivos de la Dirección.</t>
  </si>
  <si>
    <t xml:space="preserve">Elaborar informe mensual cualitativo del desarrollo de los objetivos de la Dirección  con dificultades y soluciones. </t>
  </si>
  <si>
    <t>Elaborar el Mapa de Justicia II (contrato único)</t>
  </si>
  <si>
    <t>Mapa elaborado</t>
  </si>
  <si>
    <t>Los canales de comunicación entre las dependencias no están definidos, cada Dirección funciona aisladamente incluso en aquellos asuntos (talento humano, manejo presupuestal) que dependen del nivel central.</t>
  </si>
  <si>
    <t>Implementar una Intranet para el Ministerio del Interior y de Justicia</t>
  </si>
  <si>
    <t>Contratar el desarrollo y la implementación de la intranet ministerial</t>
  </si>
  <si>
    <t xml:space="preserve">Con mEM11-SIS-01 Sistemas informa Que no se ha realizado la contratacion del proyecto de desarrollo del intranet ministerial, solamente se ha actualizado el proyecto ¨actualizacion, mejoramiento y soporte a la plataforma tecnologica del Ministerio del Interior  Bogota¨ Avance 0% </t>
  </si>
  <si>
    <t xml:space="preserve">La Entidad presenta un cumplimiento porcentual del 65%, de las 197 acciones comprometidas en la vigencia 2010, se cumplieron 157, no obstante, el equipo auditor evidenció que ciento veintinueve (129) de estas, fueron efectivas; lo que determina una efectividad de un 65%. </t>
  </si>
  <si>
    <t>Establecer una herramienta de monitoreo y control que mida el grado de avance de las acciones establecidas en el Plan de Mejoramiento que  evidencia cumplimiento del 100%</t>
  </si>
  <si>
    <t xml:space="preserve">Evaluar  los Planes de Mejoramiento </t>
  </si>
  <si>
    <t>Se dará traslado  del Hallazgo a la Oficina de Control Disciplinario del MIJ para su correspondiente investigación.</t>
  </si>
  <si>
    <t>Traslado del hallazgo para conocimiento</t>
  </si>
  <si>
    <t>OBSERVACIONES CORTE 30/09/2011</t>
  </si>
  <si>
    <t>OBSERVACIONES CORTE 31/12/2011</t>
  </si>
  <si>
    <t>2. Acta de recibo Final del Establecimiento con la participación del Ministerio y el INPEC.</t>
  </si>
  <si>
    <t>2.  Acta de recibo a satisfacion por parte del Ministerio y el INPEC.</t>
  </si>
  <si>
    <t>3. Acta de puesta en funcionamiento del ERON de Guaduas.</t>
  </si>
  <si>
    <t>3. Acta .</t>
  </si>
  <si>
    <t>Se evidencia la falta de exigencia por parte de la interventoría, toda vez que se presenta una deficiente calidad de las obras y falta de oportunidad en su entrega</t>
  </si>
  <si>
    <t>Coordinar las visitas conjuntas entre el Ministerio de Justiocia y del Derecho, INPEC y Fonade para verificar en campo las mejoras realizadas a las observaciones de la contraloría en el hallazgo No 3.</t>
  </si>
  <si>
    <t xml:space="preserve">1.  Coordinar visita conjunta entre el Ministerio, INPEC y Fonade para verificar las mejoras realizadas a las observaciones planteadas por la Contraloría, las cuales ya fueron ejecutadas por el contratista. 
</t>
  </si>
  <si>
    <t>1, Acta de visita conjunta con recibo a asatisfacción de las observaciones de la contraloría del hallazgo No. 3</t>
  </si>
  <si>
    <t>LOS CAMPOS DE LAS DIFERENTES CELDAS, QUE PERMITEN SOLAMENTE 390 CARACTERES, SON INSUFICIENTES, NO SON FUNCIONALES DADO QUE EL EXCEL PERMITE MAS CARATERES, LO QUE HACE QUE SE INCREMENTE  DESBORDADAMENTE EL No. DE FILAS.</t>
  </si>
  <si>
    <t>Con Memo del 30dic/2011, informan A la fecha la Evaluación de Impacto del Programa Nacional de Casas de Justicia avanzo en su Metodología y su realización (Universidad Nacional 100%, Partners), con los diversos informes que han reportado y que se han relacionado mes a mes en el Plan de Acción.•Universidad Nacional: Adelantó la Evaluación de Impacto de acuerdo a Metodología establecida por esta Institución. En diciembre presentó Informe de actividades correpondiente a: ajuste a los instrumentos de recolección de la información, avance en el resultado del trabajo de campo y avance en el diseño del informe final sistematizado. Asimismo, hizo entrega del Informe final.•Partners: Remitió las tablas y gráficos del estudio y está pendiente de la entrega del documento final. Avance 100% a 31dic2011.</t>
  </si>
  <si>
    <t>De acuerdo con acta del 27ene/2012 Infraestructura Mininterior (ng. Luis Fernando Castaño, Ing. Jose Fernando Higuera) y la OCI. No se ha elaborado el manual de diseño de ERON. Avance 0%</t>
  </si>
  <si>
    <t>ADMON. DRA, ALEJANDRA NO ENVIO RTA. CIRCULAR. AVANCE 0%</t>
  </si>
  <si>
    <t>Con Memo del nov11/2011, el Asesor Despacho Viceministro de Promoción de la Justicia, Dr. John jairo Camargo, informa q cuenta con el archivo del Convenio Banco Mundial organizado y en carpetas rotuladas y foliadas de conformidad con la norma archivística en un archivador con destinación exclusiva. solicitamos que el mismo sea inspeccionado el 23 de enero de 2012, fecha en la que se encuentran los funcionarios encargados.. Avance 100% a 31 dic2011</t>
  </si>
  <si>
    <t xml:space="preserve">2. Plano de aprobación del trazado del cerramiento. </t>
  </si>
  <si>
    <t>a 31 dic/2011, no se ha elaborado el Documento de concertación Fonade, Ministerio de Justicia y del Derecho e INPEC, que defina   los linderos del predio  la Esperanza, donde esta construido el ERON de Guaduas.  Avance 0%</t>
  </si>
  <si>
    <t>a 31 dic/2011, no se ha realizado  la actividad.  Avance 0%</t>
  </si>
  <si>
    <t>a 31 dic/2011, no se ha realizado  la actividad, relacionada con los planos aprobados.  Avance 0%</t>
  </si>
  <si>
    <t>Con MEM11--DIN-0410 del 3 de octubre de 2011 la DIN informa que: "El Ministerio suscribio con Fonade el convenio interadministrativo 366 de 2010, para que realizara la contratacion de la seguridad electronica de los ERON de Medellin, Ibague y Picota, el proceso de licitacion se declaro desierto mediante la resolucion No 1155 del 21 septiembre de 2011, se iniciara el proceso nuevamente en los tiempos permitidos por ley. 
El Ministerio contrató la instalacion y mantenimiento de la seguridad basica en los 10 ERON, mediante los contratos No. 055 del 2011 para las maquinas de rayos X y 057 del 2011para las sillas y arcos detectores de metal. Con el fin de terminar el proyecto de seguridad electronica en los estableciminetos de: Jamundi, Yopal, Cucuta, Acacias, Florencia, Guaduas y Puerto Triunfo el  Ministerio adelanto el proceso de seleccion abreviada No 10 del 2011, el cual se declaro desierto mediante la resolucion No. 1690 del 10 de agosto del 2011 y el Minsterio de Justicia y del Derecho iniciara nuevamente el proceso". Se evidencia gestión mas no avance . Avance 0%</t>
  </si>
  <si>
    <t>De acuerdo con acta del 27ene/2012 Infraestructura Mininterior ( Ing. Luis Fernando Castaño, Ing. Jose Fernando Higuera) y la OCI,  continúa pendiente recibir Guaduas, es dicir, continua avance del 90%.  igual al del corte de 30 de marzo de 2011..  Se han entregado las siguienes Proyectos: Cucuta, Yopal, Ibague, Acacias, Medellín,  Puerto triunfo, jamundi, Bogotá-Picota, Florencia  y se encuentra en proceso de protocolo de entrega Guaduas. Sin contratar: Cartagena.  Continua Avance 90%</t>
  </si>
  <si>
    <t>De acuerdo con acta del 27ene/2012 Infraestructura Mininterior ( Ing. Luis Fernando Castaño, Ing. Jose Fernando Higuera) y la OCI,. No se evidencia plan de trabajo para la entrega de los de ERON Cartagena y Guaduas. Avance 0%</t>
  </si>
  <si>
    <t>De acuerdo con acta del 27ene/2012 Infraestructura Mininterior ( Ing. Luis Fernando Castaño, Ing. Jose Fernando Higuera) y la OCI,. No se evidencia documento relacionado con reportes trimestrales  del estado de avance del plan de trabajo para la entrega de los de ERON Cartagena y Guaduas. Avance 0%</t>
  </si>
  <si>
    <t>PLAN DE TRABAJO ENTREGA GUADUAS</t>
  </si>
  <si>
    <t>INFORMES SOBRE AVANCE PLAN DE TRABAJO ENTREGA GUADUAS</t>
  </si>
  <si>
    <t>Con MEM11- DIN 0410 del 3 de octubre de 2011 la DIN informa que : Se anexan actas de visita de postventa a los establecimiento de Puerto Triunfo del 5 de septiembre de 2011 ( Tema : Diagnostico del Sistema de Bombeo)-  Puerto Triunfo del 6 de septiembre de 2011 ( Tema : Identificacion de las actividades pendientes consignadas en las acta de recisbo parcial deobra civil)- la Picota acta No. 01 del 15 de julio de 2011- cucuta acta No 4 de 31 de mayo de 2011: e Ibague del 8 de junio de 2011: En resumen se valida las actas: Acta de Purto Triunfo - Antioquie del 16 de marzo de 2011- Acta de ERON Acacias del 14 de marzo de 2011- Acta ERON Ibague del 31 de marzo de 2011 - Acta Jamundi  31 demarzo de 2011- acta No. 4 del 31 de mayo de 2011 carcel de Cucuta  y la Picota acta No. 01 del 15 de julio de 2011 ( Total 6 actas de vistas en las regiones de Cucuta- Ibague- Valle-Antioquia- Bogotá- Meta . Avance 60%. En reunion con SG- DIN- OCI el 13 de octubre de 2011 se revsio la informacion y se concluyo que se han realizado visitas a os ERON en los siguientes establecimientos de: Puerto Triunfo- Picota- Cucuta- Yopal- Acacias- Jamundi- Ibague- Medellin. ( 8 establecimientos visitados) Faltan los establecimientos de : Florencia y Guaduas, AVANCE : 80%</t>
  </si>
  <si>
    <t>Lo anterior debido a la falta de planeación, responsabilidad y cumplimiento en la entrega oportuna de las obras descritas en el convenio 150-05 como obligación de FONADE según lo indica el parágrafo de la cláusula decimosexta.</t>
  </si>
  <si>
    <t>Establecer mecanismos de planeaciónn de la culminación de los Proyectos, establecidos en el Convenio No. 150/05.</t>
  </si>
  <si>
    <t>Solicitar Cronograma de Actividades para la entrega de los ERON de  Medellin, Jamundi, Bogotà - La Picota, Florencia, Guaduas, Puerto Triunfo,  y Cartagena.</t>
  </si>
  <si>
    <t>Realizar seguimiento al Cronograma</t>
  </si>
  <si>
    <t>Con MEM 11-DIN-0410 del 3 de octubre de 2011 la Din envia un informe final del Convenio Fonade 150 de 2005, sin enbargo no se evidencia plan de trabajo e inform trimestral. AVANCE 0%</t>
  </si>
  <si>
    <t>Denotando falta de  gestión para el cumplimiento de los cronogramas establecidos y  debilidades en la planeación.</t>
  </si>
  <si>
    <t>Solicitar Cronograma de Actividades y realizar seguimiento</t>
  </si>
  <si>
    <t>MEM-1-DN 04 10 del 3 de octubre/ 2011 la DIN informa que con MEM 11- 14789- del 9  de agosto/2011 la DIN manifesto que para el proyecto de la ternera, la comunidad presentó accion popular, razón por la cual Fonade decidio no continuar con el proyecto, para lo cual se anexan documentos de terminacion del proyecto. Avance 0%</t>
  </si>
  <si>
    <t xml:space="preserve">Establecer actividades que contribuya a preservar  la Seguridad Ciudadana y a contribuir en la ejecución de la Politica Penitenciaria y Carcelaria </t>
  </si>
  <si>
    <t>Actas de recibo de los ERON  correspondientes a los 18,861 cupos carcelarios como se definió en el CONPES</t>
  </si>
  <si>
    <t xml:space="preserve">El conocimiento necesario para la realización periódica de algunas actividades técnicas especializadas se encuentra en cabeza de varias personas y no ha sido socializado al interior de la Oficina. </t>
  </si>
  <si>
    <t>Documentar y socializar  con los funcionarios de la Oficina de Sistemas cada uno de los procedimientos del proceso de Gestión de Recursos Tecnológicos y realizar esta misma actividad cuando se realicen cambios en las versiones</t>
  </si>
  <si>
    <t>Documentar y socializar a los funcionarios de la Oficina de Sistemas  las actividades que se realizan dentro del Proceso de Gestión de Recursos Tecnológicos.</t>
  </si>
  <si>
    <t xml:space="preserve">La Oficina de Sistemas no ha otorgado viabilidad a la realización de estos contratos de soporte. </t>
  </si>
  <si>
    <t xml:space="preserve">Actualizar el proyecto de inversión "Mejorar, implementar y dar soporte a los Sistemas de Información del Ministerio </t>
  </si>
  <si>
    <t>Proyecto de inversión actualizado</t>
  </si>
  <si>
    <t>Ejecución del proyecto de inversio´n</t>
  </si>
  <si>
    <t>Ejecutar el proyecto de inversión</t>
  </si>
  <si>
    <t xml:space="preserve">Deficiencia en el control implementado por la Oficina de Sistemas para monitorear el funcionamiento de los sistemas de información y la infraestructura tecnológica. </t>
  </si>
  <si>
    <t>Analisis y detección de vulnerabilidades en los sistemas de información web, mediante una herramienta de monitoreo (software)</t>
  </si>
  <si>
    <t xml:space="preserve">Realizar monitoreos mensuales para asegurar la disponibilidad total de la plataforma tecnológica, de los sistemas de información y de las bases de datos: isa server, websense, sniffer, canal de internet, crecimiento bases de datos
 </t>
  </si>
  <si>
    <t>Con MEM11-11257 del 16 de junio de 2011 la Din reporta avance 0%. Para el corte del 30 sep/2011, no reportaron avance. Avance 0%</t>
  </si>
  <si>
    <t>Realizar visita de inspección a cada uno de los ERON (verificación del cumplimiento de  la gestión realizada por parte de FONADE)</t>
  </si>
  <si>
    <t>Tipo Modalidad</t>
  </si>
  <si>
    <t>Con mem del 15dic/2011,  El mapa de Justicia II, finalizado, el link para acceder es: http://mijblade3/mapajusticia. Avance 100% a 31dic/2011</t>
  </si>
  <si>
    <t xml:space="preserve">Hallazgo No.  37 PM MIJ Vig 2009.                     Dirección de Infraestructura, Grupo de Gestión Administrativa </t>
  </si>
  <si>
    <t>La Dirección de Defensa Juridica del Estado envio 3 informes de avance del Plan de Mejoramiento : corte 30 de junio de 2011, corte 30sep/2011(extemporáneo) y corte 31dic/2011). Avance 100% a 31 dic/2011</t>
  </si>
  <si>
    <t>A 31dic/2011: Se han  reportado 2 Informes de avance de Plan de Mejoramiento: con corte a 30/junio/2011 entregado a la CGR con OFI11-30424-OCI-0120 del 21 de julio de 2011 y radicado en la CGR No. 2011ER70085 del 22 de julio de de 2011.  Con corte a 30 sep/ 2011 entregado a la CGR con  oficio del 20 de octubre/2011 y radicado en la CGR No. 2011ER106769 del 27oct/2011. Avance 50%.</t>
  </si>
  <si>
    <t>Teniendo en cuenta que las normas objeto de análisis correspondían a las vigencias 2008 - 2009, y que sólo se alcanzo un avance del 98%, no es posible culminar la meta  a futuro dado el límite de tiempo para culminar la meta. De otra parte, la característica  dinámica del ordenamiento jurídico, esto es, entran y salen normas de manera permanente por cuanto el legislador esta emitiendo y derogando normas e igualmente, los órganos de control de legalidad están expulsando normas, casi que es imposible cumplir la meta al 100%. Este hallazgo tiene 4 años de vigencia del PM. Por lo anterior se solicita a CGR autorizar su retiro, con el objeto de hacer mas eficiente el cumplimiento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</si>
  <si>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</si>
  <si>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</si>
  <si>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</si>
  <si>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</si>
  <si>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</si>
  <si>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</si>
  <si>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</si>
  <si>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</si>
  <si>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</si>
  <si>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</si>
  <si>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</si>
  <si>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</si>
  <si>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</si>
  <si>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</si>
  <si>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</si>
  <si>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</si>
  <si>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</si>
  <si>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</si>
  <si>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</si>
  <si>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</si>
  <si>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</si>
  <si>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</si>
  <si>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</si>
  <si>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</si>
  <si>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</si>
  <si>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</si>
  <si>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</si>
  <si>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</si>
  <si>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</si>
  <si>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</si>
  <si>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</si>
  <si>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</si>
  <si>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Normas con análisis de vigencia concluido</t>
  </si>
  <si>
    <t>Sistema Único de Información Normativa puesto en funcionamiento</t>
  </si>
  <si>
    <t xml:space="preserve">SIC ajustado </t>
  </si>
  <si>
    <t xml:space="preserve"> Informes trimestrales revisados e incorporados en el sistema</t>
  </si>
  <si>
    <t>Reuniones mensuales</t>
  </si>
  <si>
    <t>Proyecto de inversion actualizado</t>
  </si>
  <si>
    <t xml:space="preserve">Proyecto de inversion ejecutado en un </t>
  </si>
  <si>
    <t>Una Evaluación de impacto. ( Numero de evaluaciones
 de impacto.)</t>
  </si>
  <si>
    <t xml:space="preserve"> casas de justicia con sistema de información implementado </t>
  </si>
  <si>
    <t xml:space="preserve">Un  inventario de las demandas contra la Nación </t>
  </si>
  <si>
    <t xml:space="preserve">Revisar cargas de información </t>
  </si>
  <si>
    <t xml:space="preserve"> REUNIÓN </t>
  </si>
  <si>
    <t>REUNION</t>
  </si>
  <si>
    <t>INFORME</t>
  </si>
  <si>
    <t xml:space="preserve">Plan de mejoramiento ajustado en formulas </t>
  </si>
  <si>
    <t>Seguimientos realizados</t>
  </si>
  <si>
    <t xml:space="preserve"> Hallazgos incluidos en el Plan de Mejoramiento vig 2009</t>
  </si>
  <si>
    <t xml:space="preserve"> Comunicación enviada</t>
  </si>
  <si>
    <t>Obras recibidas</t>
  </si>
  <si>
    <t xml:space="preserve">Oficio </t>
  </si>
  <si>
    <t xml:space="preserve"> Sistema de información en producción</t>
  </si>
  <si>
    <t>Hallazgo No. 8 PM  Convenio BANCO MUNDIAL TF58311 VIGENCIA 2010.                                                Dirección de Defensa Juridica del Estado</t>
  </si>
  <si>
    <t>Hallazgo No. 12 PM  Convenio BANCO MUNDIAL TF58311 VIGENCIA 2010.                                                   Dirección de Defensa Juridica del Estado</t>
  </si>
  <si>
    <t>Hallazgo No.12 PM MIJ vig 2010 (inefectivos).             Dirección de Infraestructura</t>
  </si>
  <si>
    <t xml:space="preserve">Hallazgo No. 12 PM MIJ vig 2010 (inefectivos).             Oficina de Sistemas </t>
  </si>
  <si>
    <t>Talleres y Fábricas Los talleres y fábricas del ERON de Guaduas no cuentan con una adecuada ventilación, iluminación y acústica; aspectos fundamentales para entrar a operar sin que cause molestias de ruido, respiración y visión a los internos.</t>
  </si>
  <si>
    <t xml:space="preserve">
Escaleras de Acceso en Controles de Guardia en el ERON de Guaduas ubicadas en los alojamientos de control de guardia en forma de caracol son estrechas e inseguras, además, carecen de una salida de emergencia como tubos tipo bomberos indispensables para una evacuación en caso de emergencia; en Ibagué se presenta similr situación en la escalera que conduce al segundo nivel de vigilancia </t>
  </si>
  <si>
    <t>Sala Cuna En la reclusión de mujeres de Ibagué, la sala cuna de los niños menores de 3 años no está siendo utilizada debido que el ICBF no ha certificado su funcionamiento toda vez no cuenta con la seguridad y acondicionamiento necesario para su funcionamiento.</t>
  </si>
  <si>
    <t xml:space="preserve">Hall6RecurActividads                                                                                                                                                                                         Direcc Ordenaiento Juríd en Plan de de Acci Racionalizar Ordenamiento Jurídico brindar seguridad jurídica "Elaboración socialización Metodología de Producción Normativa y el Manual de Técnica Legislativa” con avanc 36% “Implementar  SUIN” avanc del 50%  El Min y FONADE celebrarn  convenio194121 </t>
  </si>
  <si>
    <t>Con MEM11- DIN 0410 del 3 de octubre de 2011 la DIN informa que : Se anexan actas de visita de postventa a los establecimiento de Puerto Triunfo del 5 de septiembre de 2011 ( Tema : Diagnostico del Sistema de Bombeo)-  Puerto Triunfo del 6 de septiembre de 2011 ( Tema : Identificacion de las actividades pendientes consignadas en las acta de recisbo parcial deobra civil)- la Picota acta No. 01 del 15 de julio de 2011- cucuta acta No 4 de 31 de mayo de 2011: e Ibague del 8 de junio de 2011: En resumen se valida las actas: Acta de Purto Triunfo - Antioquie del 16 de marzo de 2011- Acta de ERON Acacias del 14 de marzo de 2011- Acta ERON Ibague del 31 de marzo de 2011 - Acta Jamundi  31 demarzo de 2011- acta No. 4 del 31 de mayo de 2011 carcel de Cucuta  y la Picota acta No. 01 del 15 de julio de 2011 ( Total 6 actas de vistas en las regiones de Cucuta- Ibague- Valle-Antioquia- Bogotá- Meta . Avance 60%. En reunion con SG- DIN- OCI el 13 de octubre de 2011 se revsio la informacion y se concluyo que se han realizado visitas a dos ERON en los siguientes establecimientos de: Puerto Triunfo- Picota- Cucuta- Yopal- Acacias- Jamundi- Ibague- Medellin. ( 8 establecimientos visitados) Faltan los establecimientos de : Florencia y Guaduas, AVANCE : 80%</t>
  </si>
  <si>
    <t>De acuerdo con acta del 27ene/2012 Infraestructura Mininterior (ng. Luis Fernando Castaño, Ing. Jose Fernando Higuera) y la OCI., se allegaron actas 084 del 17/agot/2011 y 005 del 08sep/2011 de visitas de revisión mantenim prev y correc a ERON  Heliconias-Florencia. en consecue  a 31/dic2011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dos ERON en los siguientes establecimientos de: Puerto Triunfo- Picota- Cucuta- Yopal- Acacias- Jamundi- Ibague- Medellin. a 31/dic/2011 se reporto visita Heliconias/Florencia.total 9 visitas de ERON. FaltaGuaduas AVANCE 90%</t>
  </si>
  <si>
    <t>Retomar y ajustar el Sistema de Información Carcelaria existente</t>
  </si>
  <si>
    <t xml:space="preserve">Sistema ajustado para su alimentación y aplicación </t>
  </si>
  <si>
    <t>Se realizó la verificación  del funcionamiento  del Sistema de acuerdo con los módulos de consulta creados de supervisión, Administrativo, consultas gerenciales, indicadores, georeferenciación y de Viabilización . Avance 100%</t>
  </si>
  <si>
    <t xml:space="preserve">Se evidencia falta de coordinación, unificación de criterios en la determinación de parámetros en  los diseños. </t>
  </si>
  <si>
    <t>De acuerdo con acta del 27ene/2012 Infraestructura Mininterior ( Ing. Luis Fernando Castaño, Ing. Jose Fernando Higuera) y la OCI, No se ha enviado a Juridica el informe  derivado del seguimiento a los compromisos relacioandos en las actas de las reuniones trimestarales de conciiliación de informes financieron entre  MIJ Y FONADE. Avance 0%</t>
  </si>
  <si>
    <t>Se recibió el Sistema con 121.000 procesos migrados de los 170.000 reportados por 154 entidades.  El motivo por el cual no se logró migrar el restante número fue por que las entidades no reportaron correctamente la información. En el mes de marzo se procedió a realizar una remigración de 10 entidades con más alta litigiosidad. Hoy el sistema cuenta con 153.786 procesos.                                                                                   En cuanto a capacitación de los apoderados:El ingreso al Sistema por parte de los usuarios será de forma gradual.  Se tiene como meta a 31 de diciembre de 2011 capacitados todos los apoderados de la Nación.  A hoy se ha realizado lo siguiente: 1-Finalizando el mes de enero de 2011 se inició la capacitación a los usuarios y apoderados del Sistema. A marzo de 2011 se han capacitado un total de 423 que corresponden a 106 entidades.2-Se entregaron claves de acceso al aplicativo a todos los usuarios capacitados, los cuales tendrán la obligación, de acuerdo al Decreto 1795 de 2007, de reportar y actualizar la información litigiosa a su cargo. Avance 65% . A 30 sep/2011 no enviaron información</t>
  </si>
  <si>
    <t>Cumplido a 30 de sept/2011</t>
  </si>
  <si>
    <t>Cumplido a 30 sep de 2010</t>
  </si>
  <si>
    <t>cumplido a 30 junio de 2011</t>
  </si>
  <si>
    <t>Hall6Recur Actividades                                                                                                                                       La Direc Justicia Formal programa actividad “Mapa Justicia Colombia”avanc 0%   se incumplio, pq la elaborac de “Diagnstico situación actual y elaborac d contnidos Mapa Justicia II y Diseño y  ElaboracSistema información georeferenciado Mapa de Justicia”</t>
  </si>
  <si>
    <t>A la fecha aún no han sido reparados los daños ocasionados a los vehículos y no  han sido recibidos por el  ERON de Guaduas, debido a que no se han entregado las instalaciones total o parcialmente al INPEC; este  establecimiento todavía no cuenta con el cuerpo de Custodia y Vigilancia</t>
  </si>
  <si>
    <t>Acta de Recibo de Bienes Contrato 105, 100, 109, 110 y 196 de 2010 (D)  Se observó que en las actas de recibo de bienes de los contratos No. 15 y  109  de 2010, se autorizó el ingreso de camiones y personal para descargar los bienes en el ERON de Guaduas, los días 30 de julio y 1, 2, 3, 4 y 12 de agosto y  24 de septiembre de 2010</t>
  </si>
  <si>
    <t>, en donde el proveedor, hace entrega de la relación de los bienes a los supervisores del INPEC y de Ministerio del Interior, los cuales fueron descargados en el centro de reseña y bodega. "...".</t>
  </si>
  <si>
    <t>Encerramient predio“La Pola” Guaduas con área aprox 310 hect se presentn riesgos en seguridad del establecimiento, se evidenció que transita dentro del mismo personal ajeno a constructores y al INPEC, no se delimito el predio con encerramiento, que afecta la segurid. denota debilid en planeación y coord entre las partes involucradas en el proceso para solucionar la situación planteada.</t>
  </si>
  <si>
    <t>Proces Prtocolo Recib Entrega obras.El MIJ suscrib con FONADE 23ene/2010 act protocolo entrega Guaduas con iniciaci 01feb/2010; con acta de 23jun/2010 suscrit entre FONADE, Mini e INPEC, FONADE manifiest q el proyect se entregará en su totalidad el 30jul/2010, no cumplio el cronogram entrega, dicho protcolo se suspend el 8marz/ 2011p inconvenient suministro agua, reiniciándosl 5may/2011</t>
  </si>
  <si>
    <t>fecha en la cual Min solicitó un nuevo crongram entrega, pq en su consideración las observac dejadas inicialmente ya debían estar  evacuadas En visita CGR jul/2011evidenc q aún se encuentran en procso entrega y con las verificac realizads al acta entrega parcial de obra el proceso ha tenido un atraso de 15 meses desde la fecha en que se suscribió el protocolo de entrega.  "...".</t>
  </si>
  <si>
    <t>Con Memo del 30dic/2011, Se finalizo proceso fortalecimiento Casas de Justicia en operación así:•Videos Módulos para Inducción a Funcionarios(etapas pre-producción y producción), primer esquema visual y narrativo del video institucional, fue revisado y entregado al MinJD para enviarlo a Casas de Justi.•Videos Módulos capacitac para trabajo con Comunidad(etapas de pre-producción y producción), esquema visual y narrativo video institucional, fue revisado y entregado al MJDpara enviarlo aCasas de Just•Protocolos y rutas para Casas de Justicia con componente Indígena: Se realizaron talleres a Funcionarios de Casas, en las ciudades de Bta, Cali, Medellín y Sta Marta.•Talleres de Capacitación en las líneas estratégicas del Programa en Casas de Justicia de 4 zonas del país. •Proyecto Casa de Justicia Móvil:*Se ejecutó  100% talleres programados, con 825 funcionarios capacitados.*Se finalizó diseño modelo "Programa Casa de Justicia Móvil". *Se construyó  modelo teórico - práctico y pedagógico que permite desarrollar los procesos de capacitación.*Se desarrolló un proceso de formación y sensibilización sobre el Programa de Casa de Justicia Móvil a funciona de Casas J.*Se construyó proceso de formación Planes de Acción xa articular el Programa a los contextos locales y regionales, y se diseñó un instrumento xa realizar seguimiento y fomento del mismo.*Se está suministrando a las Casas de Justicia un kit de materiales comunicativos que facilite la apropiación y la ejecución del "Programa Casa de Justicia Móvil". Avance 100% a 31 dic 2011</t>
  </si>
  <si>
    <t>Con Memo del 30dic/2011, informan, 1 Envigado (Antioquia): Se terminó de construir junio/2011, entró en operación agto/2011, previamente dotada por el Municipio. 2 Cajicá (C/marca): terminó construcc junio/2011, entró en operación,fue dotada en ago/2011. 3 Turbo (Antioquia): terminó construcc junio/2011, MSD - USAID contrató y adquirió dotación en ago/2011,en sept/2011 se instaló, entró en operac octubre/2011,  inaugurada por el Ministro en dic/2011. 4 Apartadó (Antioquia): terminó construcc en jun/2011, en agos MSD - USAID contrató y adquirió dotación,en sept se instaló, entró en operación en nov/2011, inaugurada por el Ministro dic/2011. 5. Se puso en operación la Casa de Just de Riosucio (Caldas), inaugurada por el Ministro en dic/2011, cumpliendo así la meta. La Casa de Justicia de San Onofre (Sucre), terminó construcc en jun/2011, en agost MSD - USAID contrató y adquirió la dotación. Aún no ha entrado en operación, debido a que el Alcalde no ha nombrado los funcionarios. Avance 100% a 31 dic/2011</t>
  </si>
  <si>
    <t>Con Memo del 30dic/2011, Se registraron avances:1 San Jacinto (Bolívar):,Construído y dotado, entró en operación  jul/2011, inaugurado por el Ministro jul/ 2011.  2 La Salina (Casanare),Construído y dotado, en operación en jul/2011.  3 Usiacurí (Atlántico), inaugurado por Ministro en jun/2011.;  En cuanto al Centro de Convivencia de Calamar (Guaviare), no se ha finalizado la obra física. El Alcalde está gestionando la consecución de recursos para su terminación y dotación.cumpliendo así la meta señalada de poner 3 Centros de Convivencia Ciudadana en Operación en el año 2011. Avance 100% a 31 dic/2011</t>
  </si>
  <si>
    <t>Con Memo del 30dic/2011, Se finalizo el proceso de fortalecimiento Centros de Convivencia Ciudadana en operación, así: •Línea de atención a Usuarios del Programa(realización llamadas a Funcionarios de tipo informativo, confirmación asistenciatalleres y seguimiento para entrega de informes y cronogramas),aplicac mensual Encuesta Satisfacción.•1 Elaborac Video Institucional Programa Nal Centros de Convi Ciudadana, oficializado en el V Encuentro Anual en Paipa/Oct/201 •Videos de Inducción, herramienta que contiene módulos Inducción y capacitación Funcionarios Centros Conv y módulo trabajo con comunidad; se pueden evidenciar en la página web: www.programanacionalccc.gov.co. •Taller en DIH para los funcionarios,realizado en B/manga jul/2011, capacitaron 64 funcionarios deCentros (Personeros, Comisarios de Familia e Inspectores Municipales)•Estrategia de Convivencia Escolar, Frente a problemáticas identificadas en los veinte (20) Municipios que participaron en el desarrollo del proyecto, se evidenció en Escuelas la vulneración de 4 derechos principales: igualdad, educación, libre desarrollo personalidad y  libre expresión. En las prácticas discriminatorias, el trato diferencial y desigual, la no utilización de los mecanismos de participación, la intolerancia en el uso de accesorios diferentes al uniforme y la falta de mecanismos adecuados para la solución de conflictos, son actitudes que se desencadenan en la fractura de la vivencia de los derechos humanos. Avance 100% a 31 dic/2011</t>
  </si>
  <si>
    <t>Reportes Trimestral del Estado de Avance del Plan de Trabajo con sus alertas</t>
  </si>
  <si>
    <t xml:space="preserve">Hallazgo No 2: Cronograma Entrega ERON-Avance de Obra
</t>
  </si>
  <si>
    <t>FILA_87</t>
  </si>
  <si>
    <t>FILA_88</t>
  </si>
  <si>
    <t>FILA_89</t>
  </si>
  <si>
    <t>FILA_90</t>
  </si>
  <si>
    <t>No reportaron información. Avance 0%</t>
  </si>
  <si>
    <t>Con Mem del 30 de septiembre de 2011  la subdirección administrativa y financiera remitio copia del procedimiento Ejecución Presupuestal  Codigo GF-P-05- Ver 03 del 10/08/2011, el cual contiene el instructivo. Avance 100% cumplido a 30sep/2011</t>
  </si>
  <si>
    <t>00 00 000</t>
  </si>
  <si>
    <t>H-1: No se evidencia la existencia de un manual de parámetros, criterios, diseños y normas para establecimientos carcelarios por parte del INPEC y del Ministerio de Justicia, donde a partir de los estándares internacionales se acondicionen a las necesidades del país.</t>
  </si>
  <si>
    <t xml:space="preserve">Dificultad en la unificación de criterios  para la definición de parámetros diseños y normas para establecimientos carcelarios, se tienen  documentos borradores </t>
  </si>
  <si>
    <t>Elaborar el Manual de Diseños y Normas para establecimientos carcelarios.</t>
  </si>
  <si>
    <t>Contratar con experto en diseños y normas para establecimientos carcelarios, la elaboración del Manual</t>
  </si>
  <si>
    <t>Contrato</t>
  </si>
  <si>
    <t>Revisar y adoptar el Manual de Diseños y Normas para establecimientos carcelarios.</t>
  </si>
  <si>
    <t>Manual</t>
  </si>
  <si>
    <t xml:space="preserve">H-2: El Plan de Ampliación de la Infraestructura Carcelaria se cumplió en promedio en el 80% (100% en AAD y en 60% en CDM) hasta diciembre de 2010 y, por lo tanto, el hacinamiento, disminuyó en sólo 12 puntos de los 28 proyectados (sólo 44%). Situación que no garantizó la respuesta adecuada al hacinamiento existente y por ende no permite atender la demanda futura de de mediano plazo. </t>
  </si>
  <si>
    <t xml:space="preserve">Los cupos generados para dar cumplimiento a la reducción del hacinamiento no se han puesto en funcionamiento en su totalidad </t>
  </si>
  <si>
    <t xml:space="preserve">Poner en Funcionamiento el 100% de los Cupos construidos </t>
  </si>
  <si>
    <t xml:space="preserve">Realizar Visitas con el fin de verificar las razones por las cuales no se han puesto en funcionamiento los cupos construidos y entregados. </t>
  </si>
  <si>
    <t xml:space="preserve">Visitas </t>
  </si>
  <si>
    <t xml:space="preserve">Los cupos generados para dar cumplimiento a la reducción del Hacinamiento no se han puesto en funcionamiento en su totalidad </t>
  </si>
  <si>
    <t>Falta de  coordinación entre contabilidad y la Dirección de Infraestructura del Ministerio del Interior y de Justicia para depurar los saldos registrados y FONADE.</t>
  </si>
  <si>
    <t>Legalizar traslados parciales al INPEC</t>
  </si>
  <si>
    <t>Registros</t>
  </si>
  <si>
    <t>Expedir Certificación financiera al supervisor del Convenio del Ministerio de Justicia y del Derecho sobre los saldos contables que se vayan a trasladar al INPEC</t>
  </si>
  <si>
    <t>Certificación</t>
  </si>
  <si>
    <t>Elaborar actas de traslado parcial al INPEC por parte del Supervisor</t>
  </si>
  <si>
    <t>Actas</t>
  </si>
  <si>
    <t>Legalizar depósitos entregados en administración</t>
  </si>
  <si>
    <t xml:space="preserve">Registros </t>
  </si>
  <si>
    <t>Entregar a financiera del Ministerio de Justicia y del Derecho por parte del supervisor de los informes de ejecución recibidos de FONADE, previamente avalados por el mismo</t>
  </si>
  <si>
    <t xml:space="preserve">Registrar en la contabilidad del Ministerio de Justicia y del Derecho, con base en el cuadro resumen del informe de ejecución de FONADE,los pagos que haya realizado FONADE </t>
  </si>
  <si>
    <t>H-13: Por falta de planeación frente a la aprobación de los diseños y los criterios técnicos para la elaboración de los mismos, no se tuvo en cuenta aspectos esenciales, así como la afluencia fluvial donde serían construidas las nuevas cárceles, en el ERON de Acacias se presenta la utilización de la infraestructura en forma diferente a lo dispuesto en los diseños aprobados</t>
  </si>
  <si>
    <t>La falta de unificación de criterios de Diseño y Operación, para los Establecimientos de Reclusión</t>
  </si>
  <si>
    <t xml:space="preserve">Unificar  Criterios de Diseño y Operación para los Establecimientos de Reclusión </t>
  </si>
  <si>
    <t xml:space="preserve">Realizar un Manual de Diseño y Operación de los Establecimientos de Reclusión </t>
  </si>
  <si>
    <t xml:space="preserve">Manual </t>
  </si>
  <si>
    <t xml:space="preserve">Formulación Incompleta </t>
  </si>
  <si>
    <t>Replantear con la asesoría de un experto la formulación de indicadores para el proyecto de carceles  y monitorear el seguimiento a los mismos.</t>
  </si>
  <si>
    <t>Diseñar documento donde se replanteen los indicadores formulados para elproyecto carceles, con la asesoría de expertos en temas carcelarios.</t>
  </si>
  <si>
    <t>Documento</t>
  </si>
  <si>
    <t>Realizar informes de monitoreo semestral al avance de dichos indicadores</t>
  </si>
  <si>
    <t>informes</t>
  </si>
  <si>
    <t xml:space="preserve">H-15 Se evidenció que el valor de los proyectos se incrementó con relación al estimativo inicial arrojado por los estudios previos, debido a que a las previsiones para el menaje de los establecimientos de reclusión resultaron inferiores al requerimiento real y por la inclusión del costo asociado al trámite de licencias de construcción, permisos ambientales, prediales, otros </t>
  </si>
  <si>
    <t>Falta de estudios del mercado y de estudios de oportunidad</t>
  </si>
  <si>
    <t>Formular procedimiento de contratación y exigir el  cumplimiento al articulo 3 del decreto 2474 de 2008.</t>
  </si>
  <si>
    <t xml:space="preserve">Procedimiento </t>
  </si>
  <si>
    <t xml:space="preserve">H-21 Hacinamiento: Pese al enorme esfuerzo presupuestal, las condiciones de vida de varios de los internos del país, no han mejorado, por cuanto el hacinamiento sigue siendo muy alto para el total de las cárceles del INPEC. </t>
  </si>
  <si>
    <t>Dificultades al cambiar el antiguo modelo carcelario,  el Incremento  de las bandas criminales, las modificaciones a las leyes como lo fue al Código Penal y la Ley de pequeñas causas.</t>
  </si>
  <si>
    <t xml:space="preserve">Diseñar una política criminal y penitenciaria que no tenga al derecho penal como unico mecanismo de reproche de los asociados. </t>
  </si>
  <si>
    <t>Diseñar un documento de política criminal coherente y efectiva para lo cual se cuenta con la asesoría de una Comisión de Expertos conformada por juristas del más alto nivel que se encargan de formular recomendaciones al Consejo Superior de Política Criminakl</t>
  </si>
  <si>
    <t>Acompañamiento a la ejecución del Convenio celebrado entre el escindido Ministerio del Interior y de Justicia y la Corporación Andina de Fomento CAF, que tiene como finalidad la habilitación de 26.000 nuevos cupos en 6 nuevos establecimientos que se construirán en los proximos cinco años.</t>
  </si>
  <si>
    <t>Apertura del proceso licitatorio para la construcción de los 3 primeros  establecimientos penitenciariospropuestos en el convenio celebrado entre el Ministerio del Interior y la Corporación Andina de Fomento.</t>
  </si>
  <si>
    <t>Proceso</t>
  </si>
  <si>
    <t>Socialización con los Jueces de Ejecución de Penas y con el INPEC, de la importancia de la aplicación del mecanismo de vigilancia electrónica como una medida para deshacinar los establecimientos</t>
  </si>
  <si>
    <t xml:space="preserve">Socialización </t>
  </si>
  <si>
    <t>H -23 Se evidencia que en el ERON Yopal no se ha puesto en funcionamiento toda la seguridad electrónica instalada, observándose que solamente existe el cableado para la instalación de cámaras y circuito de vigilancia electrónica. La seguridad es precaria por cuanto esta se conforma con equipos básicos  que no garantizan la seguridad y vigilancia adecuada</t>
  </si>
  <si>
    <t>La orden dada por  la Corte Suprema de Justicia , de terminar anticipadamente el contrato 076 de 2009  en donde se tenia previsto la instalacion y puesta en funcionamiento de los sistemas de seguridad.</t>
  </si>
  <si>
    <t>Poner en funcionamiento  la Seguridad Electrónica en el Centro de Reclusión YOPAL</t>
  </si>
  <si>
    <t>Inventario</t>
  </si>
  <si>
    <t>La orden dada por  la Corte  de terminar anticipadamente el contrato 076 de 2009  en donde se tenia previsto la instalacion y puesta en funcionamiento de los sistemas de seguridad.</t>
  </si>
  <si>
    <t>Sistema de Seguridad Electrónica</t>
  </si>
  <si>
    <t>H-34 En el ERON de Puerto Triunfo se observó que de los 4 postes de voleibol no han instalado 2.  Existen de los talleres de marroquinería, modistería y telares: 17 maquinas industriales por $107.5 millones sin utilizar, las cuales fueron recibidas por el Establecimiento hace un año, debido a que no existen las acometidas específicas para el sistema de voltaje.</t>
  </si>
  <si>
    <t>No existen las acometidas específicas para el sistema de voltaje, lo que impidio la instalación de los equipos.  No se instalaron los postes</t>
  </si>
  <si>
    <t>Poner en funcionamiento los equipos de manera adecuada e instalar los postes de voleibol</t>
  </si>
  <si>
    <t>Visita</t>
  </si>
  <si>
    <t>Constatar  actas, diseños, planos  y demás documentos que correspondan al tema de visita y elaborar informe de la misma</t>
  </si>
  <si>
    <t>Informe</t>
  </si>
  <si>
    <t xml:space="preserve">Contratar la instalación de las conexiones electricas faltantes (Talleres de marroquineria, modisteria y telares) e instalación de (2) postes de voleibol, si es del caso, según el diagnostico arrojado  en el informe de visita </t>
  </si>
  <si>
    <t>H-35 En el  ERON Puerto Triunfo  se evidenció que  de  las 4 Unidades Odontológicas, 2 no funcionan y 2 no se han instalado. El equipo de rayos X general no se sabe si funciona o no. De los elementos de talabartería, 2 máquinas de 2 agujas ecualizable; la máquina de dos agujas triple transporte; las 2 maquinas fileteadoras y las 2 Maquinas triple transporte  no funcionan</t>
  </si>
  <si>
    <t>Instalacion incompleta de los equipos. Falta de adecuación de las redes eléctricas por cuanto no existen las acometidas específicas para el sistema de voltaje.  Falta de adecuación de instalaciones</t>
  </si>
  <si>
    <t>Poner en funcionamiento los equipos de manera adecuada</t>
  </si>
  <si>
    <t xml:space="preserve"> Contratar la instalación de las conexiones electricas faltantes, si es del caso, según el diagnostico arrojado  en el informe de visita </t>
  </si>
  <si>
    <t>H-36  En el ERON de Puerto Triunfo se observó que los 4 chalecos de plomo  los entregaron doblados y asi no sirven. En odontologia a las unidades no les funciona la luz, los bombillos no son los indicados, no esta calibrado el compresor, la presión es muy alta.  No tienen los manuales de funcionamiento, no han teniso visita técnica, el auto clave no tiene manual de funcionamiento.  (F)</t>
  </si>
  <si>
    <t>Falta de seguimiento</t>
  </si>
  <si>
    <t>Constatar  actas,  planos, diseños y demás documentos que correspondan al tema de visita y elaborar informe de la misma</t>
  </si>
  <si>
    <t xml:space="preserve"> Contratar la instalación de las conexiones electricas faltantes, y realizar la calibración del compresor, si es del caso, según el diagnostico arrojado  en el informe de visita </t>
  </si>
  <si>
    <t>H-38 Para seguridad electrónica del ERON Puerto Triunfo fueron destinados $2.593 millones de los cuales $2.378 millones corresponden a bienes en bodega almacenados  y cableados instalados. El interventor manifiesta que muchos elementos instalados (cableado) no se encuentran en condiciones óptimas para poder continuar con  la instalación de los equipos de seguridad electrónica.</t>
  </si>
  <si>
    <t>La  Orden dada por la Corte, de terminar anticipadamente el contrato 076 de 2009  en donde se tenia previsto la instalacion y puesta en funcionamiento de los sistemas de seguridad.</t>
  </si>
  <si>
    <t>Terminar la instalación de la Seguridad Electrónica en el Establecimiento de Puerto Triunfo</t>
  </si>
  <si>
    <t>H -60  La no utilización de los equipos y de los espacios de mínima se debe a que las instalaciones no ofrecen las medidas de seguridad (faltan concertinas, Guayanas de separación y la instalación de los equipos de seguridad electrónica) necesarias para tener allí los internos recluidos</t>
  </si>
  <si>
    <t>La Orden dada  por la Corte, de terminar anticipadamente el contrato 076 de 2009  en donde se tenia previsto la instalacion y puesta en funcionamiento de los sistemas de seguridad.</t>
  </si>
  <si>
    <t>Terminar la instalación de la Seguridad electrónica en el ERON Florencia</t>
  </si>
  <si>
    <t>H - 65 El sistema de seguridad electrónica del ERON Florencia  tuvo un costo de $ 3.640,6 millones y no  se encuentra implementado. Aunque los ductos para las redes se encuentran construidos, la distribución del cableado no se ha realizado en su totalidad. Los equipos y dispositivos se encuentran almacenados en una bodega.</t>
  </si>
  <si>
    <t>La Orden dada por la Corte, de la terminacion anticipada del contrato 076 de 2009  en donde se tenia previsto la instalacion y puesta en funcionamiento de los sistemas de seguridad.</t>
  </si>
  <si>
    <t>H-71 En el ERON de Ibagué se adquirio un equipo de rayos X fijo, el cual no fue posible su instalación,debido a que el circuito de las redes es de 480V y la tensión adecuada es de 220V para el equipo adquirido,  no está en funcionamiento.</t>
  </si>
  <si>
    <t>Falta de coordinación entre FONADE y el Ministerio del Interior y de Justicia</t>
  </si>
  <si>
    <t xml:space="preserve">Contratar la instalación de las conexiones electricas faltantes para el equipo de Rayos X fijo, si es del caso, según el diagnostico arrojado  en el informe de visita </t>
  </si>
  <si>
    <t>H - 74 Por falta de protección a los bienes por parte del INPEC y de gestión en el aseguramiento de los mismos por parte del Ministerio de Justicia, el equipo de seguridad detector de rayos X Smith modelo 100100t SN 83033, por $174,46 millones, se encuentra fuera de servicio por fallas en el sistema periférico del equipo, sin que se hayan hecho efectivas las garantías</t>
  </si>
  <si>
    <t>Terminar la instalación de la Seguridad electrónica en el ERON Ibagué</t>
  </si>
  <si>
    <t>Falta de aplicación del Manual de Mantenimiento en el Establecimiento de Acacias.</t>
  </si>
  <si>
    <t xml:space="preserve">Realizar una visita al Establecimiento con el fin de elaborar un diagnóstico de las necesidades y recomendaciones </t>
  </si>
  <si>
    <t xml:space="preserve">Elaborar un documento de  diagnóstico y recomendaciones. </t>
  </si>
  <si>
    <t xml:space="preserve"> Documento</t>
  </si>
  <si>
    <t xml:space="preserve">H- 80 Debido a la falta de instalación de los elementos de Seguridad Electrónica que se encuentran en bodegas, se constató que se está en riesgo que los elementos de seguridad electrónica se pierdan, dañen, o no se puedan instalar por obsolescencia por corresponder a elementos electrónicos.
</t>
  </si>
  <si>
    <t>Elaborar  Inventario del estado en que se encuentran los equipos y el cableado existente en el ERON Acacías .</t>
  </si>
  <si>
    <t>Instalar sistemas de seguridad electrónica en el ERON Acacías , acorde a los resultados obtenidos en el Inventario realizado.</t>
  </si>
  <si>
    <t>H- 86 A En virtud del convenio 150 de 2005 celebrado con FONADE, no fue posible efectuar en su totalidad el proceso de verificación y recibo de los sistemas de seguridad en el EPC Jamundí, allí  no reposan los documentos del contrato suscrito entre la UTSC y el Ministerio del Interior y de Justicia, informe de interventoría de FONADE y actas de recibo en custodia por el  INPEC .</t>
  </si>
  <si>
    <t>Efectuar en su totalidad el proceso de verificación y recibo de los sistemas de seguridad en el EPC Jamundí.</t>
  </si>
  <si>
    <t>Elaborar  Inventario del estado en que se encuentran los equipos y el cableado existente en el ERON Jamundi, con el fin de verificar el proceso de recibo de los sistemas de seguridad</t>
  </si>
  <si>
    <t>H - 87 El INPEC-EPC-JAMUNDI. Se constató que no existe circuito cerrado de televisión, los centros de control se encuentran vacíos. Hay 27 cámaras de video instaladas las cuales no están en funcionamiento, lo anterior por debilidades de planeación, dirección y control por parte de la Dirección General del INPEC, MIJ y FONADE.</t>
  </si>
  <si>
    <t>Terminar la instalación de la Seguridad electrónica en el ERON de Jamundi.</t>
  </si>
  <si>
    <t>H - 88 En el EPC Jamundi se observó que el sistema de control de exclusas para las puertas de acceso a pabellones y reclusorios no se encuentra instalado. El pestillo de las chapas de las puertas fue mal diseñado y defectuoso, todas las puertas abren al menor empuje. Se colocó un sistema opcional de pulsación el cual en algunos puntos de control no está funcionando</t>
  </si>
  <si>
    <t>La Orden dada  por la Corte, de la terminacion anticipada del contrato 076 de 2009  en donde se tenia previsto la instalacion y puesta en funcionamiento de los sistemas de seguridad.</t>
  </si>
  <si>
    <t>H - 89 El 50% de los arcos de seguridad básica y equipos de comunicación para la vigilancia se encuentran fuera de servicio, presentan cintas reflectoras infrarrojas deterioradas y tarjetas lectoras sulfatadas, debido a errores de diseño y construcción del EPC- Jamundí.</t>
  </si>
  <si>
    <t xml:space="preserve">H-90: En los  pabellones de alta y media seguridad se observa planchas sin concertinas, la red contra incendios inhabilitada,cámaras sin funcionar.  
La situación obedece a errores de diseño de la obra y a la suspensión del contrato No. 076, de dispositivos de seguridad, lo que se traduce en ausencia de medidas de seguridad.
</t>
  </si>
  <si>
    <t>Las concertinas no fueron contempladas en el diseño debido a la ubicación del  edificio al interior del ERON.  La Orden dada por la Corte, de la terminacion anticipada del contrato 076 de 2009  en donde se tenia previsto la instalacion y puesta en funcionamiento de los sistemas de seguridad.</t>
  </si>
  <si>
    <t xml:space="preserve">Realizar un diagnostico conjunto del sistema de  seguridad electrónica y de las necesidades aducidas en el hallazgo por parte del MJD - INPEC -FONADE  </t>
  </si>
  <si>
    <t>Diagnóstico</t>
  </si>
  <si>
    <t>Instalar sistemas de seguridad electrónica acorde a los resultados obtenidos en el diagnóstico   y</t>
  </si>
  <si>
    <t>Realizar las adecuaciones que arroje el diagnóstico</t>
  </si>
  <si>
    <t>Adecuaciones</t>
  </si>
  <si>
    <t>H -91 Hay deficiencias en las condiciones de protección y conservación de cableado UPT instalado a lo largo de la infraestructura y no se encuentra en funcionamiento. Similar situación se aprecia en el cuarto de control del área de visitas en la Reclusión de Mujeres, en lo concerniente a la dotación y habilitación de  equipos y sistemas de seguridad para las ERON</t>
  </si>
  <si>
    <t xml:space="preserve">H - 92 El Establecimiento de Reclusión del Orden Nacional Jamundí no cuenta con dispositivos de Seguridad Electrónica para el área Perimetral como son: Circuitos cerrados de cámaras de Seguridad, sensores de movimiento.  En el anillo No. 1 se observó cuatro trincheras artesanales que no ofrecen garantías de seguridad ni de salubridad a los funcionarios que prestan servicio.
 </t>
  </si>
  <si>
    <t>La Orden dada por la Corte, de la terminacion anticipada del contrato 076 de 2009  en donde se tenia previsto la instalacion y puesta en funcionamiento de los sistemas de seguridad.La construcción de las trincheras no fueron consideradas en el diseño por no hacer parte de los criterios de Diseño.</t>
  </si>
  <si>
    <t xml:space="preserve">H-93 En la EPC JAMUNDI la ubicación de  los espacios para el área de salas virtuales son 3 cuartos ubicados en el sector del edificio frente al patio de visitas los que no cuentan con dotación tecnológica para prestar la función de audiencia virtual.  Al no estar habilitadas las salas, se incurre en riesgos de desplazamiento de los internos a despachos judiciales.
</t>
  </si>
  <si>
    <t>La no terminación de la instalación de  los Sistemas de Seguridad Electronica.</t>
  </si>
  <si>
    <t>Terminar la instalación de la Seguridad Electrónica en el ERON de Jamundi.</t>
  </si>
  <si>
    <t>H-94:En el ERON - JAMUNDÍ previa verificación efectuada a la existencia y funcionamiento de equipos y elementos de cocina, se  establecieron  deficiencias en el proceso de entrega y recibo de los elementos,  las actas se encuentran pendientes de firmas desde el año 2010 aproximadamente 455 días.  No se entregron instructivos o catálogos de manejo, pólizas y/o certificados de garantías,</t>
  </si>
  <si>
    <t>El no ingreso de los bienes al Inventario del ERON de Jamundi</t>
  </si>
  <si>
    <t xml:space="preserve">Ingreso a los Inventarios de los Elementos de Cocina al ERON de Jamundi </t>
  </si>
  <si>
    <t xml:space="preserve">Acta </t>
  </si>
  <si>
    <t>H-97: En EPC- Jamundí, se cuenta según el diseño, con 4 áreas para lavandería en los sectores 3, 4, 5, 6, 7, adecuadas con  los muebles y maquinas requeridas adheridas a la obra civil sin embargo, no se tiene un documento que soporte el proceso de entrega al EPC- Jamundí donde se registre la fecha de recibo-estado-funcionamiento-cantidad-entrega de manuales de manejo y mantenimiento.</t>
  </si>
  <si>
    <t>Falta  del Protocolo de Almacen entre el Nivel Central de INPEC y el ERON de Jamundi.</t>
  </si>
  <si>
    <t>Realizar el Protocolo de Ingreso Almacen.</t>
  </si>
  <si>
    <t xml:space="preserve">Reunión </t>
  </si>
  <si>
    <t>Falta del Protocolo de Almacen entre el Nivel Central de INPEC y el ERON de Jamundi.</t>
  </si>
  <si>
    <t xml:space="preserve">H-98: El centro penitenciario cuenta con 5 garitas habilitadas para el cuerpo de custodia y vigilancia, con puntos eléctricos de voz y datos en buenas condiciones, la cual está subutilizada, dado que no se emplean monitores, cámaras ni otros equipos que contribuyan a mejorar la prestación de servicios de seguridad penitenciaria y carcelaria, </t>
  </si>
  <si>
    <t xml:space="preserve">Falta infaestructura de Seguridad en los puntos señalados por el INPEC  </t>
  </si>
  <si>
    <t xml:space="preserve">Terminar la construcción de  las Garitas como infraestructura Seguridad indicada por el INPEC </t>
  </si>
  <si>
    <t>Culminar la Construcción de las Garitas Contratadas por el Ministerio</t>
  </si>
  <si>
    <t>Garitas</t>
  </si>
  <si>
    <t>Falta de redes eléctricas e instalación de equipos</t>
  </si>
  <si>
    <t xml:space="preserve">Contratar la instalación de las conexiones electricas faltantes para la maquinaria de talleres, si es del caso, según el diagnostico arrojado  en el informe de visita </t>
  </si>
  <si>
    <t xml:space="preserve">Falta de Supervisión </t>
  </si>
  <si>
    <t xml:space="preserve">Verificar el cumplimiento de las  obligaciones del supervisor </t>
  </si>
  <si>
    <t xml:space="preserve">Elaborar  el Manual de  Supervision </t>
  </si>
  <si>
    <t>Deficiencias en el seguimiento, en lo relacionado con la asesoría jurídica- contratación en forma de pago del convenio 195073</t>
  </si>
  <si>
    <t>Verificar el cumplimiento de las normas tanto financieras como contractuales en la elaboración de contratos y convenios</t>
  </si>
  <si>
    <t xml:space="preserve">Elaborar  el Manual de Contratacion </t>
  </si>
  <si>
    <t>H - 123 No se evidencia el seguimiento y monitoreo permanente  del Ministerio del Interior y de Justicia a la ejecución del presupuesto asignado al proyecto, con el fin de verificar nivel de ejecución por cada ERON, este se limitó a transferir las partidas a FONADE, situación que no facilita la evaluación presupuestal de acuerdo con las partidas asignada a cada uno de los mismos</t>
  </si>
  <si>
    <t xml:space="preserve">Falta de supervision </t>
  </si>
  <si>
    <t xml:space="preserve">Exigir el cumplimiento de las obligaciones de los supervisores </t>
  </si>
  <si>
    <t xml:space="preserve">Formular el Manual de  Supervision </t>
  </si>
  <si>
    <r>
      <rPr>
        <sz val="9"/>
        <rFont val="Arial"/>
        <family val="2"/>
      </rPr>
      <t>H-14</t>
    </r>
    <r>
      <rPr>
        <b/>
        <sz val="9"/>
        <rFont val="Arial"/>
        <family val="2"/>
      </rPr>
      <t xml:space="preserve"> </t>
    </r>
    <r>
      <rPr>
        <sz val="9"/>
        <rFont val="Arial"/>
        <family val="2"/>
      </rPr>
      <t>Los indicadores formulados para el proyecto cárceles no permiten su evaluación,  no están cuantificados, ni facilitan la evaluación de su impacto, pues se limitan a lo establecido en las fichas de los proyectos (No. de cupos penitenciarios y carcelarios construidos por obra nueva, porcentaje promedio de avance de obra, tasa anual de hacinamiento). No se les realizó seguimiento</t>
    </r>
  </si>
  <si>
    <r>
      <t>H -122 En la  forma de pago del convenio 195073</t>
    </r>
    <r>
      <rPr>
        <b/>
        <sz val="9"/>
        <rFont val="Arial"/>
        <family val="2"/>
      </rPr>
      <t>,</t>
    </r>
    <r>
      <rPr>
        <sz val="9"/>
        <rFont val="Arial"/>
        <family val="2"/>
      </rPr>
      <t>suscrito con FONADE,</t>
    </r>
    <r>
      <rPr>
        <b/>
        <sz val="9"/>
        <rFont val="Arial"/>
        <family val="2"/>
      </rPr>
      <t xml:space="preserve">  </t>
    </r>
    <r>
      <rPr>
        <sz val="9"/>
        <rFont val="Arial"/>
        <family val="2"/>
      </rPr>
      <t>los giros no quedaron sujetos a resultados, situación que no es coherente para poder determinar la gestión del proyecto de acuerdo con recursos asignados, ejecutados y metas alcanzadas dentro de los términos establecidos, generando permanentes prórrogas en la entrega del objeto contratado  por cada ERON</t>
    </r>
  </si>
  <si>
    <r>
      <t xml:space="preserve">Hallazgo No.2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</si>
  <si>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r>
      <t xml:space="preserve">Hallazgo No.8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</si>
  <si>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r>
      <t xml:space="preserve">Hallazgo No.13  AUDITORIA PROYECTO CONSTR Y DOTACIÓN DE INFRAEST PENITEN Y CARCELA ORDEN NAL-MIN INTERIOR Y JUSTICIA-FONADE-INPEC  A 30JUN2011 .                                                                                 </t>
    </r>
    <r>
      <rPr>
        <b/>
        <sz val="9"/>
        <rFont val="Arial"/>
        <family val="2"/>
      </rPr>
      <t xml:space="preserve">RESPONSABLES: </t>
    </r>
    <r>
      <rPr>
        <sz val="9"/>
        <rFont val="Arial"/>
        <family val="2"/>
      </rPr>
      <t xml:space="preserve">Secretaria General (Infraestructura) Dra. María Jimena Acosta </t>
    </r>
  </si>
  <si>
    <r>
      <t xml:space="preserve">Hallazgo No.15  AUDITORIA PROYECTO CONSTR Y DOTACIÓN DE INFRAEST PENITEN Y CARCELA ORDEN NAL-MIN INTERIOR Y JUSTICIA-FONADE-INPEC  A 30JUN2011 .                                                                                 </t>
    </r>
    <r>
      <rPr>
        <b/>
        <sz val="9"/>
        <rFont val="Arial"/>
        <family val="2"/>
      </rPr>
      <t>RESPONSABLES:</t>
    </r>
    <r>
      <rPr>
        <sz val="9"/>
        <rFont val="Arial"/>
        <family val="2"/>
      </rPr>
      <t xml:space="preserve">  Grupo Contratos - Dr. German Franco</t>
    </r>
  </si>
  <si>
    <r>
      <t xml:space="preserve">Hallazgo No.23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</si>
  <si>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No.38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</si>
  <si>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No.60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</si>
  <si>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No.65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</si>
  <si>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No.74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</si>
  <si>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No.76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</si>
  <si>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r>
      <t xml:space="preserve">Hallazgo No.80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</si>
  <si>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No.86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</si>
  <si>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No.87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</si>
  <si>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No.88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</si>
  <si>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No.89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</si>
  <si>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No.90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</si>
  <si>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r>
      <t xml:space="preserve">Hallazgo No.91  AUDITORIA PROYECTO CONSTR Y DOTACIÓN DE INFRAEST PENITEN Y CARCELA ORDEN NAL-MIN INTERIOR Y JUSTICIA-FONADE-INPEC  A 30JUN2011 .                                                                                 </t>
    </r>
    <r>
      <rPr>
        <b/>
        <sz val="9"/>
        <rFont val="Arial"/>
        <family val="2"/>
      </rPr>
      <t>RESPONSABLES:</t>
    </r>
    <r>
      <rPr>
        <sz val="9"/>
        <rFont val="Arial"/>
        <family val="2"/>
      </rPr>
      <t xml:space="preserve"> RESPONSABLES: Secretaría General - Dra. Maria Jimena Acosta (seguridad Electrónica)</t>
    </r>
  </si>
  <si>
    <r>
      <t xml:space="preserve">Hallazgo No.92  AUDITORIA PROYECTO CONSTR Y DOTACIÓN DE INFRAEST PENITEN Y CARCELA ORDEN NAL-MIN INTERIOR Y JUSTICIA-FONADE-INPEC  A 30JUN2011 .                                                                                 </t>
    </r>
    <r>
      <rPr>
        <b/>
        <sz val="9"/>
        <rFont val="Arial"/>
        <family val="2"/>
      </rPr>
      <t>RESPONSABLES:</t>
    </r>
    <r>
      <rPr>
        <sz val="9"/>
        <rFont val="Arial"/>
        <family val="2"/>
      </rPr>
      <t xml:space="preserve"> RESPONSABLES: Secretaría General - Dra. Maria Jimena Acosta (seguridad Electrónica)</t>
    </r>
  </si>
  <si>
    <r>
      <t xml:space="preserve">Hallazgo No.93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</si>
  <si>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r>
      <t xml:space="preserve">Hallazgo No.94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</si>
  <si>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r>
      <t xml:space="preserve">Hallazgo No.97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</si>
  <si>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r>
      <t xml:space="preserve">Hallazgo No.98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</si>
  <si>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</si>
  <si>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</si>
  <si>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</si>
  <si>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</si>
  <si>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</si>
  <si>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</si>
  <si>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</si>
  <si>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</si>
  <si>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</si>
  <si>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</si>
  <si>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</si>
  <si>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</si>
  <si>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</si>
  <si>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</si>
  <si>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</si>
  <si>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</si>
  <si>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</si>
  <si>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</si>
  <si>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</si>
  <si>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</si>
  <si>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</si>
  <si>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</si>
  <si>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</si>
  <si>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</si>
  <si>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</si>
  <si>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</si>
  <si>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</si>
  <si>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</si>
  <si>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</si>
  <si>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</si>
  <si>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</si>
  <si>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</si>
  <si>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</si>
  <si>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</si>
  <si>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</si>
  <si>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</si>
  <si>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</si>
  <si>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</si>
  <si>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</si>
  <si>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</si>
  <si>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</si>
  <si>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</si>
  <si>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</si>
  <si>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</si>
  <si>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</si>
  <si>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</si>
  <si>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</si>
  <si>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</si>
  <si>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</si>
  <si>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</si>
  <si>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</si>
  <si>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</si>
  <si>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</si>
  <si>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</si>
  <si>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</si>
  <si>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</si>
  <si>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</si>
  <si>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</si>
  <si>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</si>
  <si>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</si>
  <si>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</si>
  <si>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</si>
  <si>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</si>
  <si>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</si>
  <si>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</si>
  <si>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</si>
  <si>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</si>
  <si>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</si>
  <si>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</si>
  <si>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</si>
  <si>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</si>
  <si>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</si>
  <si>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</si>
  <si>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</si>
  <si>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37  Con MEM12-0001116-SSI-4010 del 09abril2012, Sistemas No dio Rta a este punto. Avance 0 a 31 marzo 2012</t>
  </si>
  <si>
    <t>54 Con ofi 7100-DINPE-000194, recibido en este ministerio el 17abril2012, el INPEC remite copia del correo electronico, fechado el 21oct2011 , mediante el cual se asignan los  talleres para llevar los vehiculos para repación. Avance 100% a 31 marzo 2012</t>
  </si>
  <si>
    <t>Cumplido a 31 DIC 2011</t>
  </si>
  <si>
    <t>Cumplido a 31 Dic 2011</t>
  </si>
  <si>
    <t>Cumplida a 31 Dic/2011</t>
  </si>
  <si>
    <r>
      <t xml:space="preserve">1 MODIFICAR. Continúan 20190 normas con análisis, No es posible culminar la meta  dada la característica  dinámica del ordenamiento jurídico, esto es, entran y salen normas de manera permanente por cuanto el legislador esta emitiendo y derogando normas e igualmente, los órganos de control de legalidad están expulsando normas. </t>
    </r>
    <r>
      <rPr>
        <b/>
        <sz val="9"/>
        <rFont val="Arial"/>
        <family val="2"/>
      </rPr>
      <t>Continua Avance 98%</t>
    </r>
  </si>
  <si>
    <r>
      <t>2 MODIFICAR. Con MEM12-0001116-SSI-4010  del 09 abril2012, Sistemas reporta:  Durante la vigencia 2012 se formulará  el Plan Estratégico de Sistemas, documento en el cual se establecerá la nueva política que será el líneamiento de esta Subdirección.</t>
    </r>
    <r>
      <rPr>
        <b/>
        <sz val="9"/>
        <rFont val="Arial"/>
        <family val="2"/>
      </rPr>
      <t xml:space="preserve"> Continua Avance 50% </t>
    </r>
    <r>
      <rPr>
        <sz val="9"/>
        <rFont val="Arial"/>
        <family val="2"/>
      </rPr>
      <t>a 31marz2012</t>
    </r>
  </si>
  <si>
    <r>
      <t xml:space="preserve">3 MODIFICAR.  Con MEM12-0001116-SSI-4010 del 09abril2012,  Sistemas reporta:  El  23 de noviembre de 2011, el señor Ministro envío a la Contraloría General de la República  una solicitud de modificación de esta meta. El día 14 de febrero de 2012 se reiteró esta solicitud por parte de la Subdirección de Sistemas, sin que a la fecha se tenga respuesta.  </t>
    </r>
    <r>
      <rPr>
        <b/>
        <sz val="9"/>
        <rFont val="Arial"/>
        <family val="2"/>
      </rPr>
      <t>Continua Avance 25%</t>
    </r>
    <r>
      <rPr>
        <sz val="9"/>
        <rFont val="Arial"/>
        <family val="2"/>
      </rPr>
      <t xml:space="preserve"> a 31marz2012</t>
    </r>
  </si>
  <si>
    <r>
      <t xml:space="preserve">4  Con MEM12-0001116-SSI-4010 Sistemas reporta: El Proyecto de inversión se encuentra viabilizado por parte del DNP, así como de la Oficina de Planeación del Ministerio, para iniciar el proceso de ejecución  de la  formulación del Plan de Sistemas de Tecnología de la Información. </t>
    </r>
    <r>
      <rPr>
        <b/>
        <sz val="9"/>
        <rFont val="Arial"/>
        <family val="2"/>
      </rPr>
      <t>Avance 0%</t>
    </r>
  </si>
  <si>
    <r>
      <t xml:space="preserve">5 Con MEN12-0001014-DMA-2100  del 29 marz2012, informa: A la fecha el Sistema de Información ha sido instalado en sesenta y  seis (66) Casas de Justicia. En el mes de  marzo el Sistema de Información fue instalado en las Casas de Justicia de Envigado e Itagüí, (Antioquia).                                                                    En el próximo trimestre se realizará la instlación del aplicativo en las Casas de Justicia que faltan: Buenos Aires (Cauca), Cajicá (Cundinamarca), Pasto (Nariño) y Ataco y Ortega (Tolima).
En relación con las Casas de Justicia de las Localidades de Bogotá  (Ciudad Bolivar, Suba, Mártires, Bosa, Usme), quienes tienen su propio Sistema de Información y cuyo objetivo es integrarlo al Sistema de Información del Ministerio, nos permitirmos informarle lo siguiente: Se acordó en Reunión sostenida con el Director de Derechos Humanos del Distrito coordinar una reunión con el Secretario de Gobierno para explicarle el funcionamiento del Sistema de Información con el fin de que sea integrado al Sistema de Información del Distrito SIDICO. </t>
    </r>
    <r>
      <rPr>
        <b/>
        <sz val="9"/>
        <rFont val="Arial"/>
        <family val="2"/>
      </rPr>
      <t>Avance 86% a 31 marzo 2012</t>
    </r>
  </si>
  <si>
    <r>
      <t>Con MEM de sept 30 de 2011 Informan que ¨En el SUIN, se encuentran cargadas 19.998 normas  promulgadas hasta julio 30 del 2011, y el total de sentencias de validez cargadas en el sistema asciende a 8.038¨;</t>
    </r>
    <r>
      <rPr>
        <b/>
        <sz val="9"/>
        <rFont val="Arial"/>
        <family val="2"/>
      </rPr>
      <t xml:space="preserve"> No obstante no registran en unidad el avance a que se refieren. Avance 0%</t>
    </r>
  </si>
  <si>
    <r>
      <t>6 Con correo electr del 13abril2012, Dra Alejandra Páez comunica: Teniendo en cuenta la escisión de los ministerios se recibió la obligación de continuar con el seguimiento del convenio 150 de 2005.  por parte del ministerio del interior se recibió informe de empalme el 30/12/2011 el cual está siendo analizado y confrontado con  el último informe de gestión con corte 31 /12/2011 de FONADE allegado al ministerio de justicia y del derecho con fecha  8 de febrero de 2012, con radicado externo ext12-2369,  a fin de dar cumplimiento a la acción de mejora propuesta, por tal razón se convocará a reunión a FONADE para el mes de mayo/2012.</t>
    </r>
    <r>
      <rPr>
        <b/>
        <sz val="9"/>
        <rFont val="Arial"/>
        <family val="2"/>
      </rPr>
      <t xml:space="preserve"> Continua Avance 50% </t>
    </r>
    <r>
      <rPr>
        <sz val="9"/>
        <rFont val="Arial"/>
        <family val="2"/>
      </rPr>
      <t>a 31marz2012</t>
    </r>
  </si>
  <si>
    <r>
      <t xml:space="preserve"> (7 MODIFICAR)  Con correo electr del 13abril2012, Dra Alejandra Páez comunica:Teniendo en cuenta la escisión de los ministerios se recibió la obligación de continuar con el seguimiento del convenio 150 de 2005.  por parte del ministerio del interior se recibió informe de empalme el 30/12/2011 el cual está siendo analizado y confrontado con  el último informe de gestión con corte 31 /12/2011 de FONADE allegado al ministerio de justicia y del derecho con fecha  8 de febrero de 2012, con radicado externo ext12-2369,  a fin de dar cumplimiento a la acción de mejora propuesta, por tal razón se convocará a reunión a FONADE para el mes de mayo/2012</t>
    </r>
    <r>
      <rPr>
        <b/>
        <sz val="9"/>
        <rFont val="Arial"/>
        <family val="2"/>
      </rPr>
      <t xml:space="preserve">. el soporte enviado corresponde al informe de gestión  trimestral corte 31dic2011, enviado por FONADE,  el cual no corresponde a la acción de mejoramiento propuesta. Avance 0% </t>
    </r>
    <r>
      <rPr>
        <sz val="9"/>
        <rFont val="Arial"/>
        <family val="2"/>
      </rPr>
      <t>a 31marz2012</t>
    </r>
  </si>
  <si>
    <r>
      <t xml:space="preserve">8 Con correo electr del 13abril2012, Dra Alejandra Páez comunica: Se procedió a llevar a cabo el cumplimiento del PLAN DE TRABAJO - CRONOGRAMA de Entrega Final del ERON de GUADUAS se ha realizado en cuatro etapas, está pendiente la última de ellas entre el 23 y 27 de abril/2012. .  En PUERTO TRIUNFO también se realizó la entrega final en dos etapas, la primera de ellas se cumplió entre el 14 y 16 de marzo/2012 y la segunda esta programada para el 17 y 18 de abril/2012. CARTAGENA no pudo ser ejecutada debido a la Acción Popular interpuesta por la comunidad del sector aledaño al lote. En consecuencia continua pendiente entrega final Guaduas. </t>
    </r>
    <r>
      <rPr>
        <b/>
        <sz val="9"/>
        <rFont val="Arial"/>
        <family val="2"/>
      </rPr>
      <t xml:space="preserve">Continua  AVANCE  90% </t>
    </r>
    <r>
      <rPr>
        <sz val="9"/>
        <rFont val="Arial"/>
        <family val="2"/>
      </rPr>
      <t>a 31marz2012</t>
    </r>
  </si>
  <si>
    <r>
      <t>30 sep 2010 OCI: Infraestructura;Enviaron las Actas de Recibo e Ingreso al Almacen de los establecimientos: yopal, Ibague y Cucuta. Admon:  El protocolo ya está implementado según consta en las actas de recibo de infraestructura de los ERON  en Yopal, Ibagué y Cúcuta. (Anexo # 5)   EN NINGUNA PARTE DE LAS ACTAS DE RECIBO DE LOS ERON  SE ESTABLECE QUE ESTAN DE ACUERDO CON EL PROTOCOLO, DEL CUAL SE SOLICITO SU PUBLICACIÓN EL 30 DE JUNIO 2010.</t>
    </r>
    <r>
      <rPr>
        <b/>
        <sz val="9"/>
        <rFont val="Arial"/>
        <family val="2"/>
      </rPr>
      <t>.VERIFICAR TODAS LAS ACTAS Y MIRAR EL PROTOCOLO.. a 30 de junio y 30 sep/2011. no enviaron informac</t>
    </r>
  </si>
  <si>
    <r>
      <t xml:space="preserve">9 Con correo electr del 13abril2012, Dra Alejandra Páez comunica: Teniendo en cuenta el protocolo implementado y su cabal aplicación se anexan: Actas de recibo e Ingreso al Almacen de la infraestructura fisica de los establecimientos penitenciarios de Puerto Triunfo, Acacias, Florencia, Cucutá, Jamundí, Medellín, Bogotá, Ibague, Yopal, comprobantes de ingreso y salida de almacén y Resoluciones de Transferencia al INPEC de la Infraestructura física de los Establecimientos antes mencionados. Esto evidencia la aplición del protocolo implementado. </t>
    </r>
    <r>
      <rPr>
        <b/>
        <sz val="9"/>
        <rFont val="Arial"/>
        <family val="2"/>
      </rPr>
      <t>Avance 100%</t>
    </r>
  </si>
  <si>
    <t>Con MEM11 DIN 0410 del 3 de octubre de 2010 la DIN anexa los documentos en donde fonade informa como fueron invertidos los recuros, y el informe enviado al Dr. Jose Vicente Casanova". Con ofifico 20112320157611 del 19 de julio de 2011FONADE describe la relación de los contratos y los montos que se invirtieron que suman  $ 3,997 millones de pesos. Se anexa documento memorando del 7 de septiembre de 2011, remitido al asesor de la subdirección administrativa y financiera que reporta la ejecución presupuestal del convenio 150 de 2005 $ 908 mil millones de pesos valor total del convenio.  (11 establecimientos eron en cucuta, yopal medellin-antioquia-valle del cauca-acacias- meta-cundinamarca). En Reunion con DIN - SG- OCI se reviso la informacion y se establecio que la Certificacion de FONADE se Valida. Avance 100%</t>
  </si>
  <si>
    <r>
      <t xml:space="preserve">  (12 MODIFICAR) Con correo electr del 13abril2012, Dra Alejandra Páez comunica: Se procedió a llevar a cabo el cumplimiento del PLAN DE TRABAJO- CRONOGRAMA de Entrega Final del ERON de GUADUAS y de PUERTO TRIUNFO, se ha realizado en cuatro etapas, está pendiente la última de ellas entre el 23 y 27 de abril/2012 para GUADUAS y el 16 y 18 de abril para PTO TRIUNFO, Avance del 95%... NO SE EVIDENCIAN 4 REPORTES TRIMETRALES DE SEGUIMIENTO A LOS CRONOGRAMAS PARA LA ENTREGA DE LOS PROYECTOS DE  los ERON Florencia, Guaduas, Medellín (Sector Sindicados)Pto Triunfo (Sector Mediana Seguridad) y Cartagena DENTRO DE LAS FECHAS ESTABLECIDAS EN ESTA ACCIÓN DE MEJORAMIENTO. SOLAMENTE  SE   VERIFICO 1 INFORME DE FONADE DE ENTREGA GUADUAS, A ENERO DE 2012. </t>
    </r>
    <r>
      <rPr>
        <b/>
        <sz val="9"/>
        <rFont val="Arial"/>
        <family val="2"/>
      </rPr>
      <t xml:space="preserve">Avance 0% </t>
    </r>
    <r>
      <rPr>
        <sz val="9"/>
        <rFont val="Arial"/>
        <family val="2"/>
      </rPr>
      <t>a 31marz2012</t>
    </r>
  </si>
  <si>
    <r>
      <t xml:space="preserve"> (13 MODIFICAR). Con correo electr del 13abril2012, Dra Alejandra Páez comunica: No es posible realizar actividad alguna, toda vez, que fue instaurada una Acción Popular  por parte de los habitantes de un barrio vecino  en contra del INPEC, NO anexaron copia MEM11-14789-PIC-0414 del 9/08/2011, Res.842 del 15/04/2011.</t>
    </r>
    <r>
      <rPr>
        <b/>
        <sz val="9"/>
        <rFont val="Arial"/>
        <family val="2"/>
      </rPr>
      <t xml:space="preserve"> Avance 0%</t>
    </r>
    <r>
      <rPr>
        <sz val="9"/>
        <rFont val="Arial"/>
        <family val="2"/>
      </rPr>
      <t xml:space="preserve">   a 31marz2012</t>
    </r>
  </si>
  <si>
    <r>
      <t xml:space="preserve"> (14 MODIFICAR).    Con correo electr del 13abril2012, Dra Alejandra Páez comunica: No es posible realizar actividad alguna, toda vez, que fue instaurada una Acción Popular  por parte de los habitantes de un barrio vecino  en contra del INPEC, se anexa copia MEM11-14789-PIC-0414 del 9/08/2011, Res.842 del 15/04/2011.NO anexaron copia MEM11-14789-PIC-0414 del 9/08/2011, Res.842 del 15/04/2011.</t>
    </r>
    <r>
      <rPr>
        <b/>
        <sz val="9"/>
        <rFont val="Arial"/>
        <family val="2"/>
      </rPr>
      <t xml:space="preserve"> Avance 0%  </t>
    </r>
    <r>
      <rPr>
        <sz val="9"/>
        <rFont val="Arial"/>
        <family val="2"/>
      </rPr>
      <t>a 31marz2012</t>
    </r>
    <r>
      <rPr>
        <b/>
        <sz val="9"/>
        <rFont val="Arial"/>
        <family val="2"/>
      </rPr>
      <t xml:space="preserve">       </t>
    </r>
  </si>
  <si>
    <r>
      <t xml:space="preserve"> (15 MODIFICAR) Con correo electr del 13abril2012, Dra Alejandra Páez comunica: Se han hecho los reportes oportunos a FONADE y FONADE a través de los informes de gestión trimestral ha reportado las acciones de post-ventas desarrolladas, Avance 50% .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 Por lo </t>
    </r>
    <r>
      <rPr>
        <b/>
        <sz val="9"/>
        <rFont val="Arial"/>
        <family val="2"/>
      </rPr>
      <t xml:space="preserve">anterior el avance continua en 0%  </t>
    </r>
    <r>
      <rPr>
        <sz val="9"/>
        <rFont val="Arial"/>
        <family val="2"/>
      </rPr>
      <t>a 31marz2012</t>
    </r>
  </si>
  <si>
    <r>
      <t xml:space="preserve"> (16 MODIFICAR) Con correo electr del 13abril2012, Dra Alejandra Páez comunica: Se han hecho los reportes oportunos a FONADE y FONADE a través de los informes de gestión trimestral ha reportado las acciones de post-ventas desarrolladas. Avance 50%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 Por lo </t>
    </r>
    <r>
      <rPr>
        <b/>
        <sz val="9"/>
        <rFont val="Arial"/>
        <family val="2"/>
      </rPr>
      <t>anterior el avance continua en 0%</t>
    </r>
  </si>
  <si>
    <r>
      <t xml:space="preserve"> (17 MODIFICAR) Con correo electr del 13abril2012, Dra Alejandra Páez comunica: Se han hecho los reportes oportunos a FONADE y FONADE a través de los informes de gestión trimestral ha reportado las acciones de post-ventas desarrolladas. Avance 50%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 Por lo </t>
    </r>
    <r>
      <rPr>
        <b/>
        <sz val="9"/>
        <rFont val="Arial"/>
        <family val="2"/>
      </rPr>
      <t>anterior el avance continua en 0%</t>
    </r>
  </si>
  <si>
    <r>
      <t xml:space="preserve"> (18 MODIFICAR) Con correo electr del 13abril2012, Dra Alejandra Páez comunica: Se han hecho los reportes oportunos a FONADE y FONADE a través de los informes de gestión trimestral ha reportado las acciones de post-ventas desarrolladas. Avance 50%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 Por lo </t>
    </r>
    <r>
      <rPr>
        <b/>
        <sz val="9"/>
        <rFont val="Arial"/>
        <family val="2"/>
      </rPr>
      <t>anterior el avance continua en 0%</t>
    </r>
  </si>
  <si>
    <r>
      <t xml:space="preserve"> (19 MODIFICAR) Con correo electr del 13abril2012, Dra Alejandra Páez comunica: Se han hecho los reportes oportunos a FONADE y FONADE a través de los informes de gestión trimestral ha reportado las acciones de post-ventas desarrolladas. Avance 50%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 Por lo </t>
    </r>
    <r>
      <rPr>
        <b/>
        <sz val="9"/>
        <rFont val="Arial"/>
        <family val="2"/>
      </rPr>
      <t>anterior el avance continua en 0%</t>
    </r>
  </si>
  <si>
    <r>
      <t xml:space="preserve"> (20 MODIFICAR) Con correo electr del 13abril2012, Dra Alejandra Páez comunica: Se han hecho los reportes oportunos a FONADE y FONADE a través de los informes de gestión trimestral ha reportado las acciones de post-ventas desarrolladas. Avance 50%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 Por lo </t>
    </r>
    <r>
      <rPr>
        <b/>
        <sz val="9"/>
        <rFont val="Arial"/>
        <family val="2"/>
      </rPr>
      <t>anterior el avance continua en 0%</t>
    </r>
  </si>
  <si>
    <r>
      <t xml:space="preserve"> (21 MODIFICAR) Con correo electr del 13abril2012, Dra Alejandra Páez comunica: Se han hecho los reportes oportunos a FONADE y FONADE a través de los informes de gestión trimestral ha reportado las acciones de post-ventas desarrolladas. Avance 50%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 Por lo </t>
    </r>
    <r>
      <rPr>
        <b/>
        <sz val="9"/>
        <rFont val="Arial"/>
        <family val="2"/>
      </rPr>
      <t>anterior el avance continua en 0%</t>
    </r>
  </si>
  <si>
    <r>
      <t xml:space="preserve"> (22 MODIFICAR) Con correo electr del 13abril2012, Dra Alejandra Páez comunica:  A la fecha todos los ERON cuentan con este sistema. Avance  100%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t>
    </r>
    <r>
      <rPr>
        <b/>
        <sz val="9"/>
        <rFont val="Arial"/>
        <family val="2"/>
      </rPr>
      <t xml:space="preserve"> Por lo anterior el avance continua en 0%</t>
    </r>
  </si>
  <si>
    <r>
      <t xml:space="preserve">23 Con correo electr del 13abril2012, Dra Alejandra Páez comunica: Se procedió a llevar a cabo el cumplimiento del PLAN DE TRABAJO- CRONOGRAMA de Entrega Final del ERON de GUADUAS y de PUERTO TRIUNFO, se ha realizado en cuatro etapas, está pendiente la última de ellas entre el 23 y 27 de abril/2012 para GUADUAS y el 16 y 18 de abril para PTO TRIUNFO, Avance del 95%. Para los otros ERONES se plantea cronograma que se adjunta.    De acuerdo con reportes, corte 31/12/2011,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los ERON en los siguientes establecimientos de: Puerto Triunfo- Picota- Cucuta- Yopal- Acacias- Jamundi- Ibague- Medellin. a 31/dic/2011 se reporto visita Heliconias/Florencia.total 9 visitas de ERON. FaltaGuaduas </t>
    </r>
    <r>
      <rPr>
        <b/>
        <sz val="9"/>
        <rFont val="Arial"/>
        <family val="2"/>
      </rPr>
      <t>Avance 90%</t>
    </r>
    <r>
      <rPr>
        <sz val="9"/>
        <rFont val="Arial"/>
        <family val="2"/>
      </rPr>
      <t xml:space="preserve"> a 31marz2012</t>
    </r>
  </si>
  <si>
    <r>
      <t xml:space="preserve"> 24 Con correo electr del 13abril2012, Dra Alejandra Páez comunica: Se procedió a llevar a cabo el cumplimiento del PLAN DE TRABAJO- CRONOGRAMA de Entrega Final del ERON de GUADUAS y de PUERTO TRIUNFO, se ha realizado en cuatro etapas, está pendiente la última de ellas entre el 23 y 27 de abril/2012 para GUADUAS y el 16 y 18 de abril para PTO TRIUNFO. Avance del 95%. Para los otros ERONES se plantea cronograma que se adjunta.   De acuerdo con reportes, corte 31/12/2011,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los ERON en los siguientes establecimientos de: Puerto Triunfo- Picota- Cucuta- Yopal- Acacias- Jamundi- Ibague- Medellin. a 31/dic/2011 se reporto visita Heliconias/Florencia.total 9 visitas de ERON. FaltaGuaduas </t>
    </r>
    <r>
      <rPr>
        <b/>
        <sz val="9"/>
        <rFont val="Arial"/>
        <family val="2"/>
      </rPr>
      <t xml:space="preserve">Avance 90%  </t>
    </r>
  </si>
  <si>
    <r>
      <t xml:space="preserve">25 Con correo electr del 13abril2012, Dra Alejandra Páez comunica: Se procedió a llevar a cabo el cumplimiento del PLAN DE TRABAJO- CRONOGRAMA de Entrega Final del ERON de GUADUAS y de PUERTO TRIUNFO, se ha realizado en cuatro etapas, está pendiente la última de ellas entre el 23 y 27 de abril/2012 para GUADUAS y el 16 y 18 de abril para PTO TRIUNFO. Avance del 95%. Para los otros ERONES se plantea cronograma que se adjunta.  De acuerdo con reportes, corte 31/12/2011,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los ERON en los siguientes establecimientos de: Puerto Triunfo- Picota- Cucuta- Yopal- Acacias- Jamundi- Ibague- Medellin. a 31/dic/2011 se reporto visita Heliconias/Florencia.total 9 visitas de ERON. FaltaGuaduas </t>
    </r>
    <r>
      <rPr>
        <b/>
        <sz val="9"/>
        <rFont val="Arial"/>
        <family val="2"/>
      </rPr>
      <t>Avance90%</t>
    </r>
    <r>
      <rPr>
        <sz val="9"/>
        <rFont val="Arial"/>
        <family val="2"/>
      </rPr>
      <t xml:space="preserve"> </t>
    </r>
    <r>
      <rPr>
        <b/>
        <sz val="9"/>
        <rFont val="Arial"/>
        <family val="2"/>
      </rPr>
      <t xml:space="preserve"> </t>
    </r>
  </si>
  <si>
    <r>
      <t xml:space="preserve">26 Con correo electr del 13abril2012, Dra Alejandra Páez comunica: Se procedió a llevar a cabo el cumplimiento del PLAN DE TRABAJO- CRONOGRAMA de Entrega Final del ERON de GUADUAS y de PUERTO TRIUNFO, se ha realizado en cuatro etapas, está pendiente la última de ellas entre el 23 y 27 de abril/2012 para GUADUAS y el 16 y 18 de abril para PTO TRIUNFO. Avance del 95%. Para los otros ERONES se plantea cronograma que se adjunta. De acuerdo con reportes, corte 31/12/2011,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los ERON en los siguientes establecimientos de: Puerto Triunfo- Picota- Cucuta- Yopal- Acacias- Jamundi- Ibague- Medellin. a 31/dic/2011 se reporto visita Heliconias/Florencia.total 9 visitas de ERON. FaltaGuaduas </t>
    </r>
    <r>
      <rPr>
        <b/>
        <sz val="9"/>
        <rFont val="Arial"/>
        <family val="2"/>
      </rPr>
      <t>Avance90%</t>
    </r>
    <r>
      <rPr>
        <sz val="9"/>
        <rFont val="Arial"/>
        <family val="2"/>
      </rPr>
      <t xml:space="preserve"> </t>
    </r>
    <r>
      <rPr>
        <b/>
        <sz val="9"/>
        <rFont val="Arial"/>
        <family val="2"/>
      </rPr>
      <t xml:space="preserve"> </t>
    </r>
  </si>
  <si>
    <r>
      <t xml:space="preserve">27 Con correo electr del 13abril2012, Dra Alejandra Páez comunica: Se procedió a llevar a cabo el cumplimiento del PLAN DE TRABAJO- CRONOGRAMA de Entrega Final del ERON de GUADUAS y de PUERTO TRIUNFO, se ha realizado en cuatro etapas, está pendiente la última de ellas entre el 23 y 27 de abril/2012 para GUADUAS y el 16 y 18 de abril para PTO TRIUNFO. Avance del 95%. Para los otros ERONES se plantea cronograma que se adjunta.  De acuerdo con reportes, corte 31/12/2011,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los ERON en los siguientes establecimientos de: Puerto Triunfo- Picota- Cucuta- Yopal- Acacias- Jamundi- Ibague- Medellin. a 31/dic/2011 se reporto visita Heliconias/Florencia.total 9 visitas de ERON. FaltaGuaduas </t>
    </r>
    <r>
      <rPr>
        <b/>
        <sz val="9"/>
        <rFont val="Arial"/>
        <family val="2"/>
      </rPr>
      <t>Avance 90%</t>
    </r>
    <r>
      <rPr>
        <sz val="9"/>
        <rFont val="Arial"/>
        <family val="2"/>
      </rPr>
      <t xml:space="preserve"> </t>
    </r>
  </si>
  <si>
    <r>
      <t xml:space="preserve">28 Con correo electr del 13abril2012, Dra Alejandra Páez comunica: Se procedió a llevar a cabo el cumplimiento del PLAN DE TRABAJO- CRONOGRAMA de Entrega Final del ERON de GUADUAS y de PUERTO TRIUNFO, se ha realizado en cuatro etapas, está pendiente la última de ellas entre el 23 y 27 de abril/2012 para GUADUAS y el 16 y 18 de abril para PTO TRIUNFO, Avance del 95%. Para los otros ERONES se plantea cronograma que se adjunta.   De acuerdo con reportes, corte 31/12/2011,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los ERON en los siguientes establecimientos de: Puerto Triunfo- Picota- Cucuta- Yopal- Acacias- Jamundi- Ibague- Medellin. a 31/dic/2011 se reporto visita Heliconias/Florencia.total 9 visitas de ERON. FaltaGuaduas </t>
    </r>
    <r>
      <rPr>
        <b/>
        <sz val="9"/>
        <rFont val="Arial"/>
        <family val="2"/>
      </rPr>
      <t>Avance90%</t>
    </r>
    <r>
      <rPr>
        <sz val="9"/>
        <rFont val="Arial"/>
        <family val="2"/>
      </rPr>
      <t xml:space="preserve"> </t>
    </r>
  </si>
  <si>
    <r>
      <t xml:space="preserve"> (29 MODIFICAR TIEMPOS) Con correo electr del 13abril2012, Dra Alejandra Páez comunica: CON LAS VISITAS QUE SE ESTAN REALIZANDO A CADA ERON SE ESTAN LEVANTANDO  LOS INSUMOS NECESARIOS PARA SER ENTREADOS AL CONTRATISTA QUE SE SELECCION PARA LA ELABORACION  DE DICHO DOCUMENTO. SE SOLICITA CAMBIO DE FECHA DE TERMINACIÓN PARA EL 31/12/2012 , TODA VEZ QUE SIN ESTE INSUMO NO SE PUEDE CONTRATAR LA ELABORACION DEL DOCUMENTO . Por lo anterior el </t>
    </r>
    <r>
      <rPr>
        <b/>
        <sz val="9"/>
        <rFont val="Arial"/>
        <family val="2"/>
      </rPr>
      <t xml:space="preserve">Avance 0% </t>
    </r>
    <r>
      <rPr>
        <sz val="9"/>
        <rFont val="Arial"/>
        <family val="2"/>
      </rPr>
      <t>a 31marz2012</t>
    </r>
  </si>
  <si>
    <r>
      <t xml:space="preserve">Con MEM11- 11257 din 0410 del 16 de junio de 2011 se presentan los siguientes contratos asi : Contrato No. 057 de Fonsecon del 15 de ferbero de 2011 y el 055 de Fonsecon del 15 de febrero de 2011. que se enuncia en clausula primera, segunda y vigesima cuarta . Se calcula el avance proporcioanal al tiempo 9 meses y han transcurrido 2 meses . Avance  22%. Se envio a SG el 12 de juio de 2011 y respondieron el 19 de julio de 2011.     </t>
    </r>
    <r>
      <rPr>
        <b/>
        <sz val="9"/>
        <rFont val="Arial"/>
        <family val="2"/>
      </rPr>
      <t>Avance 22% elmiso del corte 30 de junio de 2011</t>
    </r>
  </si>
  <si>
    <r>
      <t>30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t>
    </r>
    <r>
      <rPr>
        <b/>
        <sz val="9"/>
        <rFont val="Arial"/>
        <family val="2"/>
      </rPr>
      <t xml:space="preserve"> </t>
    </r>
    <r>
      <rPr>
        <sz val="9"/>
        <rFont val="Arial"/>
        <family val="2"/>
      </rPr>
      <t xml:space="preserve"> no se reporta algun ERON con Sistema de Seguridad Electrónica operando, de los 10 ERON propuestos  en la meta y unidad de medida. </t>
    </r>
    <r>
      <rPr>
        <b/>
        <sz val="9"/>
        <rFont val="Arial"/>
        <family val="2"/>
      </rPr>
      <t xml:space="preserve"> Avance 0% </t>
    </r>
    <r>
      <rPr>
        <sz val="9"/>
        <rFont val="Arial"/>
        <family val="2"/>
      </rPr>
      <t>a 31marz2012</t>
    </r>
  </si>
  <si>
    <r>
      <t>31 Con correo electr del 13abril2012, Dra Alejandra Páez comunica: Se han hecho los reportes oportunos a FONADE y FONADE a través de los informes de gestión trimestral ha reportado las acciones de post-ventas desarrolladas. Avance 50%  (31 MODIFICAR).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 Por lo anterior el</t>
    </r>
    <r>
      <rPr>
        <b/>
        <sz val="9"/>
        <rFont val="Arial"/>
        <family val="2"/>
      </rPr>
      <t xml:space="preserve"> avance continua en 0% </t>
    </r>
  </si>
  <si>
    <r>
      <t xml:space="preserve">32 Con correo electr del 13abril2012, Dra Alejandra Páez comunica: Se procedió a llevar a cabo el cumplimiento del PLAN DE TRABAJO - iniciando visitas el día 13 de febrero de 2012 con terminación el 31 de octubre del mismo año, a través de las cuales se esta verificando el cumplimiento de las acciones de mejora por parte de Fonade y de mantenimiento preventivo y correctivo por parte del Inpec. Avance 20%  Rta  no es coherente, De acuerdo con reportes, corte 31/12/2011,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los ERON en los siguientes establecimientos de: Puerto Triunfo- Picota- Cucuta- Yopal- Acacias- Jamundi- Ibague- Medellin. a 31/dic/2011 se reporto visita Heliconias/Florencia.total 9 visitas de ERON. FaltaGuaduas </t>
    </r>
    <r>
      <rPr>
        <b/>
        <sz val="9"/>
        <rFont val="Arial"/>
        <family val="2"/>
      </rPr>
      <t>Avance 90%</t>
    </r>
    <r>
      <rPr>
        <sz val="9"/>
        <rFont val="Arial"/>
        <family val="2"/>
      </rPr>
      <t xml:space="preserve"> </t>
    </r>
    <r>
      <rPr>
        <b/>
        <sz val="9"/>
        <rFont val="Arial"/>
        <family val="2"/>
      </rPr>
      <t xml:space="preserve"> </t>
    </r>
  </si>
  <si>
    <r>
      <rPr>
        <sz val="9"/>
        <rFont val="Arial"/>
        <family val="2"/>
      </rPr>
      <t xml:space="preserve">33 Con correo electr del 13abril2012, Dra Alejandra Páez comunica: Se elaboró circular de fecha 28/03/2012, comunicando el uso que se debe dar a los bienes. </t>
    </r>
    <r>
      <rPr>
        <b/>
        <sz val="9"/>
        <rFont val="Arial"/>
        <family val="2"/>
      </rPr>
      <t xml:space="preserve">Avance 100% </t>
    </r>
    <r>
      <rPr>
        <sz val="9"/>
        <rFont val="Arial"/>
        <family val="2"/>
      </rPr>
      <t>cumplida a 31marz2012</t>
    </r>
  </si>
  <si>
    <r>
      <t xml:space="preserve">34   Con MEM12-0001116-SSI-4010 del 09 abril2012,  Sistemas reporta: Durante el año 2011, se estableció como actividad  en el proyecto de inversión " La Implementación de la Intranet", sin embargo teniendo en cuenta las recomendaciones del Departamento Nacional de Planeación -TIC- expuestas en el mes de febrero de 2012,  así como el hecho de que en el presupuesto del 2012 fueron eliminados los recursos  asignados a esta actividad, la subdirección se vió obligada a cambiarla por la implementación del  Plan Estratégico, y una vez dadas las recomendaciones en el documento, se definirán las actividades sigiendo este lineamiento. </t>
    </r>
    <r>
      <rPr>
        <b/>
        <sz val="9"/>
        <rFont val="Arial"/>
        <family val="2"/>
      </rPr>
      <t xml:space="preserve">Avance 0% </t>
    </r>
    <r>
      <rPr>
        <sz val="9"/>
        <rFont val="Arial"/>
        <family val="2"/>
      </rPr>
      <t>a 31marz2012</t>
    </r>
  </si>
  <si>
    <r>
      <t>35 A 31 marz/2012: Se han  reportado 3 Informes de avance de Plan de Mejoramiento: con corte a 30/junio/2011 entregado a la CGR con OFI11-30424-OCI-0120 del 21 de julio de 2011 y radicado en la CGR No. 2011ER70085 del 22 de julio de de 2011.  Con corte a 30 sep/ 2011 entregado a la CGR con  oficio del 20 de octubre/2011 y radicado en la CGR No. 2011ER106769 del 27oct/2011. Con corte a 31 dic2012, enviado por SIRECI a la CGR el  miercoles 01 feb2012.</t>
    </r>
    <r>
      <rPr>
        <b/>
        <sz val="9"/>
        <rFont val="Arial"/>
        <family val="2"/>
      </rPr>
      <t xml:space="preserve"> Avance 75%</t>
    </r>
    <r>
      <rPr>
        <sz val="9"/>
        <rFont val="Arial"/>
        <family val="2"/>
      </rPr>
      <t xml:space="preserve"> a 31 marzo 2012</t>
    </r>
  </si>
  <si>
    <r>
      <t xml:space="preserve">36 Con correo electr del 13abril2012, Dra Alejandra Páez comunica :Se anexan actar de entrega parcial suscritas por las partes Avance 80%,  anexan acta 09A entrega parcial sanidad-guaduas del 06jul/2011. No enviaron actas de recibo final de cupos, en consecuencia,  se tiene la misma información del trimestre pasado (a31/12/2012)  total 7,095 cupos cupos CON ACTA FINAL ENTREGA Al INPEC.  </t>
    </r>
    <r>
      <rPr>
        <b/>
        <sz val="9"/>
        <rFont val="Arial"/>
        <family val="2"/>
      </rPr>
      <t xml:space="preserve"> continua  Avance 38%, </t>
    </r>
    <r>
      <rPr>
        <sz val="9"/>
        <rFont val="Arial"/>
        <family val="2"/>
      </rPr>
      <t>a 31 marz2012</t>
    </r>
  </si>
  <si>
    <r>
      <t xml:space="preserve">38  Con MEM12-0001116-SSI-4010 del 09abril2012, Sistemas No dio Rta a este punto. </t>
    </r>
    <r>
      <rPr>
        <b/>
        <sz val="9"/>
        <rFont val="Arial"/>
        <family val="2"/>
      </rPr>
      <t>Continua avance 50%</t>
    </r>
    <r>
      <rPr>
        <sz val="9"/>
        <rFont val="Arial"/>
        <family val="2"/>
      </rPr>
      <t xml:space="preserve"> a 31 marzo 2012</t>
    </r>
  </si>
  <si>
    <r>
      <t xml:space="preserve">40 Con MEN12-0001014-DMA-2100 Metodos Alternativos informa:      A la fecha se han realizado cinco (5) reuniones de seguimiento al Proyecto, lo cual consta en las actas respectivas correspondientes a los meses de agosto, octubre, noviembre y diciembre. En el mes de septiembre no se realizaron dada la escición de los Ministerios.
De acuerdo a las observaciones realizadas por Control Interno "las 2 actas reportadas del mes de agosto, se toma como una sola acta por cuanto la meta es 12 actas en 12 meses . Se valida:  un acta de agosto (Fechas  16 y 18 ago/2011), acta del 14 oct/2011, acta del 16 de nov/2011 y acta del 19 dic/2011, TOTAL 4 actas, Avance 33%". 
Durante el primer trimestre del año 2012, no se han realizado las reuniones, como quiera que a la fecha no se ha podido adelantar la contratación del Administrador del Proyecto, pues se están cumpliendo con trámites administrativos ante el Departamento Nacional de Planeación -DNP-.  </t>
    </r>
    <r>
      <rPr>
        <b/>
        <sz val="9"/>
        <rFont val="Arial"/>
        <family val="2"/>
      </rPr>
      <t xml:space="preserve">Continua Avance del 33% </t>
    </r>
    <r>
      <rPr>
        <sz val="9"/>
        <rFont val="Arial"/>
        <family val="2"/>
      </rPr>
      <t>a 31 marzo 2012</t>
    </r>
  </si>
  <si>
    <r>
      <t xml:space="preserve">41 Con correo electr del 13abril2012, Dra Alejandra Páez comunica : Se han analizado mes por mes los informes allegados de supervisón hasta el mes de noviembre por lo tanto se encuentra en un avance del 50%   El DR. German Franco NO envio soportes de informes de verificación de los informes de supervisión e Metodos Alternativos (acceso a la justicia) </t>
    </r>
    <r>
      <rPr>
        <b/>
        <sz val="9"/>
        <rFont val="Arial"/>
        <family val="2"/>
      </rPr>
      <t xml:space="preserve">Avance 0%.                                                                        </t>
    </r>
    <r>
      <rPr>
        <sz val="9"/>
        <rFont val="Arial"/>
        <family val="2"/>
      </rPr>
      <t>Con MEN12-0001014-DMA-2100 Metodos Alternativos informa: A Marzo 31 de 2011, se han entregado veinticuatro (24) Informes de Supervisión:
• Bureau Veritas (Contrato 102 de 2011) = 6 Informes.
• Econometría (Contrato 097 de 2011) = 5 Informes.
• Consorcio Educando por la Paz (Contrato 139 de 2011) = 5 Informes.
• Profesional de Apoyo (Contrato 200 de 2011) = 5 Informes.
• Corporación Partners Colombia (Contrato 018 de 2011) = 2 Informes.
• Asociación de Autoridades Indígenas - Aticoya - (Contrato 42 de 2011) = 1 Informe.                                                                                              La D.</t>
    </r>
    <r>
      <rPr>
        <u val="single"/>
        <sz val="9"/>
        <rFont val="Arial"/>
        <family val="2"/>
      </rPr>
      <t xml:space="preserve"> Métodos Alternativos envió comunicación al Doctor Germán Franco Medina, Coord Grupo Gestión Contractual, solicitando concepto de los Informes de Supervisión presentados, con  MEM12-0000944-DMA-2100, ya que no consideramos justo que nuestra Dirección de MASC habiendo cumplido con la presentación de los Informes de Supervisión</t>
    </r>
    <r>
      <rPr>
        <b/>
        <sz val="9"/>
        <rFont val="Arial"/>
        <family val="2"/>
      </rPr>
      <t>,</t>
    </r>
    <r>
      <rPr>
        <sz val="9"/>
        <rFont val="Arial"/>
        <family val="2"/>
      </rPr>
      <t xml:space="preserve"> tenga un avance del 0% por el no cumplimiento por parte del Grupo de Gestión Contractual en la presentación del Informe mensual". </t>
    </r>
    <r>
      <rPr>
        <b/>
        <sz val="9"/>
        <rFont val="Arial"/>
        <family val="2"/>
      </rPr>
      <t xml:space="preserve">Avance 0% </t>
    </r>
    <r>
      <rPr>
        <sz val="9"/>
        <rFont val="Arial"/>
        <family val="2"/>
      </rPr>
      <t>a 31 de marzo de 2012</t>
    </r>
  </si>
  <si>
    <r>
      <t xml:space="preserve">Hallazgo No. 1  AUDITORIA ESPECIAL - PROCESO ENTREGA CÁRCEL GUADUAS. VIG 2011 .                                                                                   </t>
    </r>
    <r>
      <rPr>
        <b/>
        <sz val="9"/>
        <rFont val="Arial"/>
        <family val="2"/>
      </rPr>
      <t xml:space="preserve">RESPONSABLES: </t>
    </r>
    <r>
      <rPr>
        <sz val="9"/>
        <rFont val="Arial"/>
        <family val="2"/>
      </rPr>
      <t xml:space="preserve">MINISTERIO DE JUSTICIA - Dra María Jimena Acosta Illera - Secretaria General.                                                                                                                      INPEC - Dra. Julia Yanira Bautista Sánchez - Coordinadora Grupo de Obras Civiles. </t>
    </r>
  </si>
  <si>
    <r>
      <t>42 Con correo electr del 13abril2012, Dra Alejandra Páez comunica : El  cerramiento de Guaduas, sólo estaba contratado 1500 metros; sin embargo por querella no se ha pudo ejecutar y actualmente el contrato se encuentra terminado; al levantarse la querella se deberá seleccionar otro contratatista para terminar lo inicialmente pactado. Los otros 3500 m. quedará como obligación de la nueva Unidad de Mantenimiento de Centros de Reclusión para que con sus recursos vigencia 2012 lo ejecuten.  La Rta no es coherente con la acción de mejoramiento y la unidad de medida propuestas, es decir, no se harealizado un documento concertado con FONADE e iNPEC don se definan los linderos del predio la Esperanza.</t>
    </r>
    <r>
      <rPr>
        <b/>
        <sz val="9"/>
        <rFont val="Arial"/>
        <family val="2"/>
      </rPr>
      <t xml:space="preserve"> Avance 0%</t>
    </r>
  </si>
  <si>
    <r>
      <t xml:space="preserve">Hallazgo No.  1  AUDITORIA ESPECIAL - PROCESO ENTREGA CÁRCEL GUADUAS. VIG 2011 .                                                                                   </t>
    </r>
    <r>
      <rPr>
        <b/>
        <sz val="9"/>
        <rFont val="Arial"/>
        <family val="2"/>
      </rPr>
      <t>RESPONSABLES:</t>
    </r>
    <r>
      <rPr>
        <sz val="9"/>
        <rFont val="Arial"/>
        <family val="2"/>
      </rPr>
      <t xml:space="preserve"> MINISTERIO DE JUSTICIA - Dra María Jimena Acosta Illera - Secretaria General.                                                                                                                      INPEC - Dra. Julia Yanira Bautista Sánchez - Coordinadora Grupo de Obras Civiles. </t>
    </r>
  </si>
  <si>
    <r>
      <t>43 Con correo electr del 13abril2012, Dra Alejandra Páez comunica :De los 5000 metros de cerramiento de Guaduas, sólo estaban contratados 1500 metros; sin embargo por querella impetrada por servidumbre  no se ha podido ejecutar en su totalidad.  Al levantarse la querella se deberá seleccionar otro contratatista para terminar los otros 3500 m.  que quedará como obligación de la nueva Unidad de Mantenimiento de Centros de Reclusión para que con sus recursos vigencia 2012 lo contraten. Por lo anterior No hay plano del trazado de cerrramiento aprobado.</t>
    </r>
    <r>
      <rPr>
        <b/>
        <sz val="9"/>
        <rFont val="Arial"/>
        <family val="2"/>
      </rPr>
      <t xml:space="preserve"> Avance 0%</t>
    </r>
  </si>
  <si>
    <r>
      <t xml:space="preserve">Hallazgo No. 2  AUDITORIA ESPECIAL - PROCESO ENTREGA CÁRCEL GUADUAS. VIG 2011 .                                                                                 </t>
    </r>
    <r>
      <rPr>
        <b/>
        <sz val="9"/>
        <rFont val="Arial"/>
        <family val="2"/>
      </rPr>
      <t>RESPONSABLES</t>
    </r>
    <r>
      <rPr>
        <sz val="9"/>
        <rFont val="Arial"/>
        <family val="2"/>
      </rPr>
      <t>: FONADE- Ing.  José Luis Echeverry Garcia - Gerente de Convenio de Cárceles.</t>
    </r>
  </si>
  <si>
    <r>
      <t xml:space="preserve">44 Mediante comunicación del 25 ene/2012, FONADE envia un documento-cronograma, el cual no precisa a que semana, mes y año corresponde la entrega de los edificios pendientes del sector de mediana y alta seguridad del ERON Guaduas, no tiene fecha de eleboración del cronog, ni firmas de aprobación. . (El cronogra es una herramienta de organización en la gestión,  donde se planifica y distribuye el desarrollo de actividades en forma secuencial a través del tiempo, precisando las fechas previstas desde su comienzo hasta el final (días, semanas, meses, años) lo cual contribuye a la culminación efectiva de las tareas programadas y evitar que se afecte la entrega del producto final.                                                              ***Con correo electr del 13abril2012, Dra Alejandra Páez comunica : Se procedió a llevar a cabo el cumplimiento del PLAN DE TRABAJO - CRONOGRAMA - en el cual se encuentra la entrega final del ERON de GUADUAS , esta planteado en cuatro etapas de las cuales se ha realizado tres, está pendiente la última de ellas que tendrá lugar entre el 23 y 27 de abril/2012. Avance del 80%  Se VERIFICÓ CRONOCRAMA DE ENTREGA FINAL DEL ERON GUADUAS . </t>
    </r>
    <r>
      <rPr>
        <b/>
        <sz val="9"/>
        <rFont val="Arial"/>
        <family val="2"/>
      </rPr>
      <t xml:space="preserve">Avance 100% </t>
    </r>
    <r>
      <rPr>
        <sz val="9"/>
        <rFont val="Arial"/>
        <family val="2"/>
      </rPr>
      <t>cumplido a 31 marz 2012</t>
    </r>
  </si>
  <si>
    <r>
      <t xml:space="preserve">Hallazgo No.  2  AUDITORIA ESPECIAL - PROCESO ENTREGA CÁRCEL GUADUAS. VIG 2011 .                                                                                 </t>
    </r>
    <r>
      <rPr>
        <b/>
        <sz val="9"/>
        <rFont val="Arial"/>
        <family val="2"/>
      </rPr>
      <t xml:space="preserve">RESPONSABLES: </t>
    </r>
    <r>
      <rPr>
        <sz val="9"/>
        <rFont val="Arial"/>
        <family val="2"/>
      </rPr>
      <t xml:space="preserve">FONADE- Ing. José Luis Echeverry Garcia - Gerente de Convenio de Cárceles.                                                                                                                                                        MINISTERIO DE JUSTICIA - Dra María Jimena Acosta Illera - Secretaria General.                                                                                                                      INPEC - Dra. Julia Yanira Bautista Sánchez - Coordinadora Grupo de Obras Civiles. </t>
    </r>
  </si>
  <si>
    <r>
      <t>45 Con correo electr del 13abril2012, Dra Alejandra Páez comunica : Se procedió a llevar a cabo el cumplimiento del PLAN DE TRABAJO - CRONOGRAMA - en el cual se encuentra la entrega final del ERON de GUADUAS , esta planteado en cuatro etapas de las cuales se ha realizado tres, está pendiente la última de ellas que tendrá lugar entre el 23 y 27 de abril/2012. Avance del 80%.  No obstante haber realizado recibos parciales, de acuerdo con la meta, actividad  y unidad de medida, aún no se tiene el acta final de recibo del ERON Guaduas, en consecuencia se ha realizado gestión pero en terminos del producto el</t>
    </r>
    <r>
      <rPr>
        <b/>
        <sz val="9"/>
        <rFont val="Arial"/>
        <family val="2"/>
      </rPr>
      <t xml:space="preserve"> Avance  0%</t>
    </r>
  </si>
  <si>
    <r>
      <t xml:space="preserve">Hallazgo No. 2  AUDITORIA ESPECIAL - PROCESO ENTREGA CÁRCEL GUADUAS. VIG 2011 .                                                                             </t>
    </r>
    <r>
      <rPr>
        <b/>
        <sz val="9"/>
        <rFont val="Arial"/>
        <family val="2"/>
      </rPr>
      <t xml:space="preserve">    RESPONSABLES:</t>
    </r>
    <r>
      <rPr>
        <sz val="9"/>
        <rFont val="Arial"/>
        <family val="2"/>
      </rPr>
      <t xml:space="preserve"> MINISTERIO DE JUSTICIA - Dra María Jimena Acosta Illera - Secretaria General.                                                                                                                      INPEC - Dra. Julia Yanira Bautista Sánchez - Coordinadora Grupo de Obras Civiles. </t>
    </r>
  </si>
  <si>
    <r>
      <t xml:space="preserve">46 Con correo electr del 13abril2012, Dra Alejandra Páez comunica : Se procedió a llevar a cabo el cumplimiento del PLAN DE TRABAJO - CRONOGRAMA - en el cual se encuentra la entrega final del ERON de GUADUAS , esta planteado en cuatro etapas de las cuales se ha realizado tres, está pendiente la última de ellas que tendrá lugar entre el 23 y 27 de abril/2012. Avance del 80%. No se evidencio acta de  puesta en funcionamiento del ERON de Guaduas.  </t>
    </r>
    <r>
      <rPr>
        <b/>
        <sz val="9"/>
        <rFont val="Arial"/>
        <family val="2"/>
      </rPr>
      <t>Avance 0%</t>
    </r>
  </si>
  <si>
    <r>
      <t xml:space="preserve">Hallazgo No. 3  AUDITORIA ESPECIAL - PROCESO ENTREGA CÁRCEL GUADUAS. VIG 2011 .                                                                                 </t>
    </r>
    <r>
      <rPr>
        <b/>
        <sz val="9"/>
        <rFont val="Arial"/>
        <family val="2"/>
      </rPr>
      <t>RESPONSABLES</t>
    </r>
    <r>
      <rPr>
        <sz val="9"/>
        <rFont val="Arial"/>
        <family val="2"/>
      </rPr>
      <t>: FONADE- Ing. José Luis Echeverry Garcia - Gerente de Convenio de Cárceles.</t>
    </r>
  </si>
  <si>
    <r>
      <t xml:space="preserve">47 Con correo electr del 13abril2012, Dra Alejandra Páez comunica : Se procedió a llevar a cabo el cumplimiento del PLAN DE TRABAJO - CRONOGRAMA - en el cual se encuentra la entrega final del ERON de GUADUAS , esta planteado en cuatro etapas de las cuales se ha realizado tres, está pendiente la última de ellas que tendrá lugar entre el 23 y 27 de abril/2012. Avance del 80%.   No se evidencia Acta de visita conjunta, ministerio, inpec y fonade, con recibo a asatisfacción de las observaciones de la contraloría del hallazgo No. 3. Ninguna de las actas remitidas corresponde  a la viista coordinada....  En consecuencia  no se evidencia el producto, </t>
    </r>
    <r>
      <rPr>
        <b/>
        <sz val="9"/>
        <rFont val="Arial"/>
        <family val="2"/>
      </rPr>
      <t>Avance 0%</t>
    </r>
  </si>
  <si>
    <r>
      <t xml:space="preserve">Hallazgo No.  3  AUDITORIA ESPECIAL - PROCESO ENTREGA CÁRCEL GUADUAS. VIG 2011 .                                                                                 </t>
    </r>
    <r>
      <rPr>
        <b/>
        <sz val="9"/>
        <rFont val="Arial"/>
        <family val="2"/>
      </rPr>
      <t>RESPONSABLES</t>
    </r>
    <r>
      <rPr>
        <sz val="9"/>
        <rFont val="Arial"/>
        <family val="2"/>
      </rPr>
      <t>:  FONADE- Ing. José Luis Echeverry Garcia - Gerente de Convenio de Cárceles.</t>
    </r>
  </si>
  <si>
    <r>
      <t xml:space="preserve">48  Con comunic del 25 ene/2012, FONADE envia al MJ Copia de "Acta recibo Parcial de Obra Civil  - Edificio Sanidad Especiliazada" -Acta No. 9A, de fecha 06jul/2011, si bien es cierto esta es el acta  referenciada en la acción de mejoramiento, no corresponde a los edificios de producción donde se desarrollan labores propias de una fabrica y taller, tal como lo describe la CGR en el Hallazgo. </t>
    </r>
    <r>
      <rPr>
        <b/>
        <sz val="9"/>
        <rFont val="Arial"/>
        <family val="2"/>
      </rPr>
      <t xml:space="preserve"> Avance 0%</t>
    </r>
  </si>
  <si>
    <r>
      <t xml:space="preserve">Hallazgo No. 3 AUDITORIA ESPECIAL - PROCESO ENTREGA CÁRCEL GUADUAS. VIG 2011 .                                                                                 </t>
    </r>
    <r>
      <rPr>
        <b/>
        <sz val="9"/>
        <rFont val="Arial"/>
        <family val="2"/>
      </rPr>
      <t>RESPONSABLES:</t>
    </r>
    <r>
      <rPr>
        <sz val="9"/>
        <rFont val="Arial"/>
        <family val="2"/>
      </rPr>
      <t xml:space="preserve"> FONADE- Ing. José Luis Echeverry Garcia - Gerente de Convenio de Cárceles.</t>
    </r>
  </si>
  <si>
    <r>
      <t>49 Con comunic del 25 ene/2012, FONADE envia al MJ Copia de "Acta de recibo a Satisfacción diseños y estudios técnicos de preinversión EPC Picota-Guaduas"  del 07 abril/2006, esta no tiene un representante del INPEC tal como está planteado en la Acción de Mejoramiento.                                                                                              ***Con correo electr del 13abril2012, Dra Alejandra Páez comunica :       Entregar acta de recibo a satisfacción de los diseños del ERON de Guaduas por parte del MJD al INPEC- de conformidad con los diseños aprobados,. A la fecha se encuentra en proceso de entrega dicho Eron con fecha del 23 al 27 de abril. Avance 80% . EL SOPORTE REQUERIDO ES EL ACTA DE RECIBO A SATISFACCIÓN DE LOS DISEÑOS DEL ERON GUADUAS, APROBADAS POR MINITERIOR YJUSTICIA Y POR EL INPEC, la cual no remitieron.</t>
    </r>
    <r>
      <rPr>
        <b/>
        <sz val="9"/>
        <rFont val="Arial"/>
        <family val="2"/>
      </rPr>
      <t xml:space="preserve"> Avance 0%</t>
    </r>
  </si>
  <si>
    <r>
      <t xml:space="preserve">Hallazgo No. 4  AUDITORIA ESPECIAL - PROCESO ENTREGA CÁRCEL GUADUAS. VIG 2011 .                                                                                 </t>
    </r>
    <r>
      <rPr>
        <b/>
        <sz val="9"/>
        <rFont val="Arial"/>
        <family val="2"/>
      </rPr>
      <t xml:space="preserve">RESPONSABLES:  </t>
    </r>
    <r>
      <rPr>
        <sz val="9"/>
        <rFont val="Arial"/>
        <family val="2"/>
      </rPr>
      <t>MINISTERIO DE JUSTICIA Y DEL DERECHO - Dr.GERMAN FRANCO, GRUPO DE GESTION CONTRACTUAL y ALEJANDRA PAEZ OSORIO, GRUPO DE GESTION ADMINISTRATIVA</t>
    </r>
  </si>
  <si>
    <r>
      <t xml:space="preserve">50  Con correo electr del 13abril2012, Dra Alejandra Páez comunica :  Se encuentra en elaboración el manual de contratación a la fecha se estan terminando los borradores con el fin de someter a revisón de la Oficina Jurídica MANUAL DE CONTRATACION 50% AVANCE....... EL PRODUCTO/SOPORTE NO ES UN MANUAL SINO UN PROCESO DE CONTRATACIÓN. </t>
    </r>
    <r>
      <rPr>
        <b/>
        <sz val="9"/>
        <rFont val="Arial"/>
        <family val="2"/>
      </rPr>
      <t>Avance 0%</t>
    </r>
  </si>
  <si>
    <r>
      <t xml:space="preserve">Hallazgo No. 4  AUDITORIA ESPECIAL - PROCESO ENTREGA CÁRCEL GUADUAS. VIG 2011 .                                                                                 </t>
    </r>
    <r>
      <rPr>
        <b/>
        <sz val="9"/>
        <rFont val="Arial"/>
        <family val="2"/>
      </rPr>
      <t>RESPONSABLES</t>
    </r>
    <r>
      <rPr>
        <sz val="9"/>
        <rFont val="Arial"/>
        <family val="2"/>
      </rPr>
      <t>: MINISTERIO DE JUSTICIA Y DEL DERECHO - Dr.GERMAN FRANCO, GRUPO DE GESTION CONTRACTUAL y ALEJANDRA PAEZ OSORIO, GRUPO DE GESTION ADMINISTRATIVA</t>
    </r>
  </si>
  <si>
    <r>
      <t>51  Con correo electr del 13abril2012, Dra Alejandra Páez comunica : Se encuentra en elaboración el manual supervisión y liquidación en los que se incluiran los procedimientos a la fecha se estan terminando los borradores con el fin de someter a revisón de la Oficina Jurídica MANUAL DE SUPERVISION E INTERVENTORIA QUE INCLUYE LIQUIDACION 50% AVANCE... EL PRODUCTO/SOPORTE NO ES UN MANUAL SINO UN PROCEDIMIENTO DE SUPERVISIÓN Y LIQUIDACIÓN DE CONTRATOS.</t>
    </r>
    <r>
      <rPr>
        <b/>
        <sz val="9"/>
        <rFont val="Arial"/>
        <family val="2"/>
      </rPr>
      <t xml:space="preserve"> Avance 0%</t>
    </r>
  </si>
  <si>
    <r>
      <t>52   Con correo electr del 13abril2012, Dra Alejandra Páez comunica :Se encuentra en elaboración el manual supervisión y liquidación  a la fecha se estan terminando los borradores con el fin de someter a revisón de la Oficina JurídicaMANUAL DE SUPERVISION E INTERVENTORIA 50% AVANCE….EL MAUAL DEBE ESTAR 100% ELABORADO E IMPLEMENTADO.</t>
    </r>
    <r>
      <rPr>
        <b/>
        <sz val="9"/>
        <rFont val="Arial"/>
        <family val="2"/>
      </rPr>
      <t xml:space="preserve"> Avance 0%</t>
    </r>
  </si>
  <si>
    <r>
      <t xml:space="preserve">Hallazgo No. 5  AUDITORIA ESPECIAL - PROCESO ENTREGA CÁRCEL GUADUAS. VIG 2011 .                                                                                 </t>
    </r>
    <r>
      <rPr>
        <b/>
        <sz val="9"/>
        <rFont val="Arial"/>
        <family val="2"/>
      </rPr>
      <t xml:space="preserve">RESPONSABLES:  </t>
    </r>
    <r>
      <rPr>
        <sz val="9"/>
        <rFont val="Arial"/>
        <family val="2"/>
      </rPr>
      <t xml:space="preserve">INPEC - Subdirección Administrativa  CAROLINA DURAN </t>
    </r>
  </si>
  <si>
    <r>
      <t xml:space="preserve">53 Con ofi 7100-DINPE-000194, recibido en este ministerio el 17abril2012, el INPEC remite copia del Ofi 73102-SUBAD-GRUMA-007244 del 05oct/2011, mediante el cual informa a la Aseguradora JLT, novedad siniestro poliza Global Todo riesgo No. 10100001463, reportando los vehiculos siniestrado del ERON Guaduas. </t>
    </r>
    <r>
      <rPr>
        <b/>
        <sz val="9"/>
        <rFont val="Arial"/>
        <family val="2"/>
      </rPr>
      <t>Avance 100%</t>
    </r>
    <r>
      <rPr>
        <sz val="9"/>
        <rFont val="Arial"/>
        <family val="2"/>
      </rPr>
      <t xml:space="preserve"> a 31 marzo 2012</t>
    </r>
  </si>
  <si>
    <r>
      <t xml:space="preserve">Hallazgo No.  5  AUDITORIA ESPECIAL - PROCESO ENTREGA CÁRCEL GUADUAS. VIG 2011 .                                                                                 </t>
    </r>
    <r>
      <rPr>
        <b/>
        <sz val="9"/>
        <rFont val="Arial"/>
        <family val="2"/>
      </rPr>
      <t xml:space="preserve">RESPONSABLES: </t>
    </r>
    <r>
      <rPr>
        <sz val="9"/>
        <rFont val="Arial"/>
        <family val="2"/>
      </rPr>
      <t xml:space="preserve"> INPEC - Subdirección Administrativa  CAROLINA DURAN </t>
    </r>
  </si>
  <si>
    <r>
      <t xml:space="preserve">Hallazgo No.  5  AUDITORIA ESPECIAL - PROCESO ENTREGA CÁRCEL GUADUAS. VIG 2011 .                                                                                 </t>
    </r>
    <r>
      <rPr>
        <b/>
        <sz val="9"/>
        <rFont val="Arial"/>
        <family val="2"/>
      </rPr>
      <t xml:space="preserve">RESPONSABLES: </t>
    </r>
    <r>
      <rPr>
        <sz val="9"/>
        <rFont val="Arial"/>
        <family val="2"/>
      </rPr>
      <t xml:space="preserve"> INPEC - ERON GUADUAS WILLIAM MARTINEZ</t>
    </r>
  </si>
  <si>
    <r>
      <t xml:space="preserve">55  Con ofi 7100-DINPE-000194, recibido en este ministerio el 17abril2012, el INPEC </t>
    </r>
    <r>
      <rPr>
        <b/>
        <sz val="9"/>
        <rFont val="Arial"/>
        <family val="2"/>
      </rPr>
      <t>NO</t>
    </r>
    <r>
      <rPr>
        <sz val="9"/>
        <rFont val="Arial"/>
        <family val="2"/>
      </rPr>
      <t xml:space="preserve"> remite  evidencias. </t>
    </r>
    <r>
      <rPr>
        <b/>
        <sz val="9"/>
        <rFont val="Arial"/>
        <family val="2"/>
      </rPr>
      <t>Avance 0%</t>
    </r>
    <r>
      <rPr>
        <sz val="9"/>
        <rFont val="Arial"/>
        <family val="2"/>
      </rPr>
      <t xml:space="preserve"> a 31 marzo2012</t>
    </r>
  </si>
  <si>
    <r>
      <t xml:space="preserve">Hallazgo No.  6  AUDITORIA ESPECIAL - PROCESO ENTREGA CÁRCEL GUADUAS. VIG 2011 .                                                                                 </t>
    </r>
    <r>
      <rPr>
        <b/>
        <sz val="9"/>
        <rFont val="Arial"/>
        <family val="2"/>
      </rPr>
      <t>RESPONSABLES:</t>
    </r>
    <r>
      <rPr>
        <sz val="9"/>
        <rFont val="Arial"/>
        <family val="2"/>
      </rPr>
      <t xml:space="preserve">  INPEC - Almacén General  - GRACIELA ROBAYO</t>
    </r>
  </si>
  <si>
    <r>
      <t xml:space="preserve">56  Con ofi 7100-DINPE-000194, recibido en este ministerio el 17abril2012, el INPEC </t>
    </r>
    <r>
      <rPr>
        <b/>
        <sz val="9"/>
        <rFont val="Arial"/>
        <family val="2"/>
      </rPr>
      <t>NO</t>
    </r>
    <r>
      <rPr>
        <sz val="9"/>
        <rFont val="Arial"/>
        <family val="2"/>
      </rPr>
      <t xml:space="preserve"> remite  evidencias. </t>
    </r>
    <r>
      <rPr>
        <b/>
        <sz val="9"/>
        <rFont val="Arial"/>
        <family val="2"/>
      </rPr>
      <t>Avance 0%</t>
    </r>
    <r>
      <rPr>
        <sz val="9"/>
        <rFont val="Arial"/>
        <family val="2"/>
      </rPr>
      <t xml:space="preserve"> a 31 marzo2012</t>
    </r>
  </si>
  <si>
    <r>
      <t xml:space="preserve">Hallazgo No.  6  AUDITORIA ESPECIAL - PROCESO ENTREGA CÁRCEL GUADUAS. VIG 2011 .                                                                                 </t>
    </r>
    <r>
      <rPr>
        <b/>
        <sz val="9"/>
        <rFont val="Arial"/>
        <family val="2"/>
      </rPr>
      <t>RESPONSABLES</t>
    </r>
    <r>
      <rPr>
        <sz val="9"/>
        <rFont val="Arial"/>
        <family val="2"/>
      </rPr>
      <t>:  INPEC - ERON GUADUAS - WILLIAM MARTINEZ</t>
    </r>
  </si>
  <si>
    <r>
      <t xml:space="preserve">57   Con ofi 7100-DINPE-000194, recibido en este ministerio el 17abril2012, el INPEC </t>
    </r>
    <r>
      <rPr>
        <b/>
        <sz val="9"/>
        <rFont val="Arial"/>
        <family val="2"/>
      </rPr>
      <t>NO</t>
    </r>
    <r>
      <rPr>
        <sz val="9"/>
        <rFont val="Arial"/>
        <family val="2"/>
      </rPr>
      <t xml:space="preserve"> remite  evidencias. </t>
    </r>
    <r>
      <rPr>
        <b/>
        <sz val="9"/>
        <rFont val="Arial"/>
        <family val="2"/>
      </rPr>
      <t>Avance 0%</t>
    </r>
    <r>
      <rPr>
        <sz val="9"/>
        <rFont val="Arial"/>
        <family val="2"/>
      </rPr>
      <t xml:space="preserve"> a 31 marzo2012</t>
    </r>
  </si>
  <si>
    <r>
      <t xml:space="preserve">Hallazgo No.  6  AUDITORIA ESPECIAL - PROCESO ENTREGA CÁRCEL GUADUAS. VIG 2011 .                                                                                 </t>
    </r>
    <r>
      <rPr>
        <b/>
        <sz val="9"/>
        <rFont val="Arial"/>
        <family val="2"/>
      </rPr>
      <t xml:space="preserve">RESPONSABLES: </t>
    </r>
    <r>
      <rPr>
        <sz val="9"/>
        <rFont val="Arial"/>
        <family val="2"/>
      </rPr>
      <t xml:space="preserve"> MINISTERIO DE JUSTICIA Y DEL DERECHO - Dr.GERMAN FRANCO, GRUPO DE GESTION CONTRACTUAL y ALEJANDRA PAEZ OSORIO, GRUPO DE GESTION ADMINISTRATIVA</t>
    </r>
  </si>
  <si>
    <t>58   Con correo electr del 13abril2012, Dra Alejandra Páez comunica :Se encuentra en elaboración el manual supervisión y liquidación  a la fecha se estan terminando los borradores con el fin de someter a revisón de la Oficina JurídicaMANUAL DE SUPERVISION E INTERVENTORIA 50% AVANCE….EL MAUAL DEBE ESTAR 100% ELABORADO E IMPLEMENTADO. Avance 0%</t>
  </si>
  <si>
    <r>
      <t xml:space="preserve">Hallazgo No.  7  AUDITORIA ESPECIAL - PROCESO ENTREGA CÁRCEL GUADUAS. VIG 2011 .                                                                                 </t>
    </r>
    <r>
      <rPr>
        <b/>
        <sz val="9"/>
        <rFont val="Arial"/>
        <family val="2"/>
      </rPr>
      <t xml:space="preserve">RESPONSABLES:  </t>
    </r>
    <r>
      <rPr>
        <sz val="9"/>
        <rFont val="Arial"/>
        <family val="2"/>
      </rPr>
      <t>MINISTERIO DE JUSTICIA Y DEL DERECHO - MARIA JIMENA ACOSTA ILLERA - Secretaria General</t>
    </r>
  </si>
  <si>
    <r>
      <t xml:space="preserve">59   Con correo electr del 13abril2012, Dra Alejandra Páez comunica :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CONTRATO. </t>
    </r>
    <r>
      <rPr>
        <b/>
        <sz val="9"/>
        <rFont val="Arial"/>
        <family val="2"/>
      </rPr>
      <t>Avance 0%</t>
    </r>
  </si>
  <si>
    <r>
      <t>60   Con correo electr del 13abril2012, Dra Alejandra Páez comunica :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CONTRATO.</t>
    </r>
    <r>
      <rPr>
        <b/>
        <sz val="9"/>
        <rFont val="Arial"/>
        <family val="2"/>
      </rPr>
      <t xml:space="preserve"> Avance 0%</t>
    </r>
  </si>
  <si>
    <r>
      <t xml:space="preserve">Hallazgo No.  8 AUDITORIA ESPECIAL - PROCESO ENTREGA CÁRCEL GUADUAS. VIG 2011 .                                                                                 </t>
    </r>
    <r>
      <rPr>
        <b/>
        <sz val="9"/>
        <rFont val="Arial"/>
        <family val="2"/>
      </rPr>
      <t xml:space="preserve">RESPONSABLES:  </t>
    </r>
    <r>
      <rPr>
        <sz val="9"/>
        <rFont val="Arial"/>
        <family val="2"/>
      </rPr>
      <t>MINISTERIO DE JUSTICIA Y DEL DERECHO - MARIA JIMENA ACOSTA ILLERA - Secretaria General</t>
    </r>
  </si>
  <si>
    <r>
      <t>61   Con correo electr del 13abril2012, Dra Alejandra Páez comunica :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CONTRATO.</t>
    </r>
    <r>
      <rPr>
        <b/>
        <sz val="9"/>
        <rFont val="Arial"/>
        <family val="2"/>
      </rPr>
      <t xml:space="preserve"> Avance 0%</t>
    </r>
  </si>
  <si>
    <r>
      <t xml:space="preserve">62 El 28marzo 2012, se cambio el responsable, dado q antes era planeación-Carmen Ma.                                                                                 ***Con MEM12-0000978-OAP-1300, planeación informa q en reunión del 28marzo/2012, entre planeación y politica criminal, se establecio que planeación no tiene ingerencia en este Hallazg y que </t>
    </r>
    <r>
      <rPr>
        <b/>
        <sz val="9"/>
        <rFont val="Arial"/>
        <family val="2"/>
      </rPr>
      <t>la responsabilidad queda para Politica criminal y para infraestructura</t>
    </r>
    <r>
      <rPr>
        <sz val="9"/>
        <rFont val="Arial"/>
        <family val="2"/>
      </rPr>
      <t xml:space="preserve">                                                                                     ***Con correo electr del 13abril2012, Dra Alejandra Páez comunica :Se estan realizando visitas a cada ERON, a través de las cuales se estan levantando  los insumos necesarios para poder adelantar proceso de selección de un contratista para la elaboración  de dicho documento. Se solicita cambio de fecha de terminación para el 31/12/2012, toda vez que sin este insumo no se puede contratar la elaboración del mismo. </t>
    </r>
    <r>
      <rPr>
        <b/>
        <sz val="9"/>
        <rFont val="Arial"/>
        <family val="2"/>
      </rPr>
      <t xml:space="preserve">Avance 0%. </t>
    </r>
    <r>
      <rPr>
        <sz val="9"/>
        <rFont val="Arial"/>
        <family val="2"/>
      </rPr>
      <t xml:space="preserve">*** En correo elect del 13abril2012, politica criminal no responde esta acción en la matriz PM. </t>
    </r>
    <r>
      <rPr>
        <b/>
        <sz val="9"/>
        <rFont val="Arial"/>
        <family val="2"/>
      </rPr>
      <t>Avance 0%</t>
    </r>
  </si>
  <si>
    <r>
      <t>63  El 28marzo 2012, se cambio el responsable, dado q antes era planeación-Carmen Ma.                                                                                ***Con MEM12-0000978-OAP-1300, planeación informa q en reunión del 28marzo/2012, entre planeación y politica criminal, se establecio que planeación no tiene ingerencia en este Hallazg y que la responsabilidad queda para Politica criminal y para infraestructura                                                                                                                  ***Con correo electr del 13abril2012, Dra Alejandra Páez comunica :Se estan realizando visitas a cada ERON, a través de las cuales se estan levantando  los insumos necesarios para poder adelantar proceso de selección de un contratista para la elaboración  de dicho documento. Se solicita cambio de fecha de terminación para el 31/12/2012, toda vez que sin este insumo no se puede contratar la elaboración del mismo.</t>
    </r>
    <r>
      <rPr>
        <b/>
        <sz val="9"/>
        <rFont val="Arial"/>
        <family val="2"/>
      </rPr>
      <t xml:space="preserve"> Avance 0%                         ***</t>
    </r>
    <r>
      <rPr>
        <sz val="9"/>
        <rFont val="Arial"/>
        <family val="2"/>
      </rPr>
      <t xml:space="preserve"> En correo elect del 13abril2012, politica criminal no responde esta acción en la matriz PM.</t>
    </r>
    <r>
      <rPr>
        <b/>
        <sz val="9"/>
        <rFont val="Arial"/>
        <family val="2"/>
      </rPr>
      <t xml:space="preserve"> Avance 0%</t>
    </r>
  </si>
  <si>
    <r>
      <t xml:space="preserve">64  Con correo electr del 13abril2012, Dra Alejandra Páez comunica Se adjunta Plan de Trabajo_Cronograma mediante el cual se plantean visitas a los 10 ERON, se han realizado a Jamundí, Medellín, Guaduas y Puerto Triunfo desde el mes de febrero de 2012. Avance 15%. Solamente se observa el cronograma de visitas realizado por FONADE, pero no se evidencia ninguna acta de visita. </t>
    </r>
    <r>
      <rPr>
        <b/>
        <sz val="9"/>
        <rFont val="Arial"/>
        <family val="2"/>
      </rPr>
      <t>Avance 0 %.</t>
    </r>
  </si>
  <si>
    <r>
      <t xml:space="preserve">65  Con correo electr del 13abril2012, Dra Alejandra Páez comunica: Se procedió a llevar a cabo el cumplimiento del PLAN DE TRABAJO- CRONOGRAMA de Entrega Final del ERON de GUADUAS y de PUERTO TRIUNFO, se ha realizado en cuatro etapas, está pendiente la última de ellas entre el 23 y 27 de abril/2012 para GUADUAS y el 16 y 18 de abril para PTO TRIUNFO. Avance del 95%. Para los otros ERONES se plantea cronograma que se adjunta.   No se evidencian las  4 actas de recibo por el INPEC, donde conste que se terminaron las obras en los establecimientos referenciados. </t>
    </r>
    <r>
      <rPr>
        <b/>
        <sz val="9"/>
        <rFont val="Arial"/>
        <family val="2"/>
      </rPr>
      <t>Avance 0%</t>
    </r>
  </si>
  <si>
    <t>H-8 Fondo Infraestructura Carcelaria – Construcciones en curso: Se pudo evidenciar a junio 30 de 2011  en los estados contables aún no se han legalizado saldos que datan desde el año 2003, como tampoco se ha realizado los registros de entrega de los establecimientos carcelarios, a pesar de que algunos ya han sido entregados al INPEC y se encuentran en funcionamiento</t>
  </si>
  <si>
    <r>
      <t xml:space="preserve">66    Con correo electr del 13abril2012, Dra Alejandra Páez comunica: Los unicos saldos contables transfereidos por el Ministerio del Interior, fueron  con corte a dicembre 31 de 2011, por valor de $38.383.639.051.93, estos fueron incorporados a la contabilidad del Ministerio de Justicia y del Derecho,   Avance 100% No obstante haberse reportado un avance del 100%, dado que:  “Los únicos saldos contables transferidos por el Ministerio del Interior, fueron  con corte a diciembre 31 de 2011, por valor de $38.383.639.051.93, estos fueron incorporados a la contabilidad del Ministerio de Justicia y del Derecho”, </t>
    </r>
    <r>
      <rPr>
        <u val="single"/>
        <sz val="9"/>
        <rFont val="Arial"/>
        <family val="2"/>
      </rPr>
      <t xml:space="preserve">es importante se precise el valor de los saldos contables pendientes por legalizar desde el año 2003, tal como lo establece la CGR.  </t>
    </r>
    <r>
      <rPr>
        <sz val="9"/>
        <rFont val="Arial"/>
        <family val="2"/>
      </rPr>
      <t xml:space="preserve">  </t>
    </r>
    <r>
      <rPr>
        <b/>
        <sz val="9"/>
        <rFont val="Arial"/>
        <family val="2"/>
      </rPr>
      <t>Avance 0%</t>
    </r>
  </si>
  <si>
    <r>
      <t xml:space="preserve">67  Con correo electr del 13abril2012, Dra Alejandra Páez comunica: Se continúa depurando la información contable y financiera, con el fin de realizar la entrega parcial o definitiva de los establecimientos al INPEC de acuerdo a los  saldos que estén debidamente conciliados. Avance 60%. EL PRODUCTO ENTREGABLE ES UNA CERTIFICACIÓN FINANCIERA. </t>
    </r>
    <r>
      <rPr>
        <b/>
        <sz val="9"/>
        <rFont val="Arial"/>
        <family val="2"/>
      </rPr>
      <t>Avance 0%</t>
    </r>
  </si>
  <si>
    <r>
      <t xml:space="preserve">68   Con correo electr del 13abril2012, Dra Alejandra Páez comunica: Se continúa depurando la información contable y financiera, con el fin de realizar la entrega parcial o definitiva de los establecimientos al INPEC de acuerdo a los  saldos que estén debidamente conciliados. Avance 60%.LOS PRODUCTOS ENTREGABLES SON 10 ACTAS DE TRASLADOS PARCIALES AL INPEC POR PARTE DEL SUPERVISOR. No se evidenciaron las 6 ACTAS. </t>
    </r>
    <r>
      <rPr>
        <b/>
        <sz val="9"/>
        <rFont val="Arial"/>
        <family val="2"/>
      </rPr>
      <t>Avance 0%</t>
    </r>
  </si>
  <si>
    <r>
      <t xml:space="preserve">69   Con correo electr del 13abril2012, Dra Alejandra Páez comunica: Se continúa depurando la información contable y financiera, con el fin de realizar la entrega parcial o definitiva de los establecimientos al INPEC de acuerdo a los  saldos que estén debidamente conciliados. Avance 60% .LOS PRODUCTOS ENTREGABLES SON 10 REGISTROS CONTABLES EN LA CONTABLIDAD DEL MJ. </t>
    </r>
    <r>
      <rPr>
        <b/>
        <sz val="9"/>
        <rFont val="Arial"/>
        <family val="2"/>
      </rPr>
      <t>o se evidenciaron estos registros.</t>
    </r>
    <r>
      <rPr>
        <sz val="9"/>
        <rFont val="Arial"/>
        <family val="2"/>
      </rPr>
      <t xml:space="preserve">  </t>
    </r>
    <r>
      <rPr>
        <b/>
        <sz val="9"/>
        <rFont val="Arial"/>
        <family val="2"/>
      </rPr>
      <t>Avance 0%</t>
    </r>
  </si>
  <si>
    <r>
      <t xml:space="preserve">70  Con correo electr del 13abril2012, Dra Alejandra Páez comunica:  Los unicos saldos contables transfereidos por el Ministerio del Interior, fueron  con corte a dicembre 31 de 2011, por valor de $38.383.639.051.93, estos fueron incorporados a la contabilidad del Ministerio de Justicia y del Derecho,   Avance 100%. No obstante haberse reportado un avance del 100%, dado que:  “Los únicos saldos contables transferidos por el Ministerio del Interior, fueron  con corte a diciembre 31 de 2011, por valor de $38.383.639.051.93, estos fueron incorporados a la contabilidad del Ministerio de Justicia y del Derecho”, </t>
    </r>
    <r>
      <rPr>
        <u val="single"/>
        <sz val="9"/>
        <rFont val="Arial"/>
        <family val="2"/>
      </rPr>
      <t xml:space="preserve">es importante se precise el valor de los saldos contables pendientes por legalizar desde el año 2003, tal como lo establece la CGR. </t>
    </r>
    <r>
      <rPr>
        <sz val="9"/>
        <rFont val="Arial"/>
        <family val="2"/>
      </rPr>
      <t xml:space="preserve">  </t>
    </r>
    <r>
      <rPr>
        <b/>
        <sz val="9"/>
        <rFont val="Arial"/>
        <family val="2"/>
      </rPr>
      <t>Avance 0%</t>
    </r>
  </si>
  <si>
    <r>
      <t>71   Con correo electr del 13abril2012, Dra Alejandra Páez comunica:   Se continúa depurando la información contable y financiera, con el fin de hacer la entrega al Grupo Financiero y Contable.  Avance 60% LOS PRODUCTOS ENTREGABLES SON 3 INFORMES DE EJECUCIÓN , no se evidencian informes.</t>
    </r>
    <r>
      <rPr>
        <b/>
        <sz val="9"/>
        <rFont val="Arial"/>
        <family val="2"/>
      </rPr>
      <t xml:space="preserve"> Avance 0%</t>
    </r>
  </si>
  <si>
    <r>
      <t>72  Con correo electr del 13abril2012, Dra Alejandra Páez comunica:   Se han incorporado registros de pagos con corte a 30 de junio de 2011 de conformidad con los informes que se habían recibido por parte de FONADE, a la fecha se están analizando los informes recibidos en enero y febrero de 2012. Avance 50% . La actividad debe realizarse en las fechas establecidas en PM.</t>
    </r>
    <r>
      <rPr>
        <b/>
        <sz val="9"/>
        <rFont val="Arial"/>
        <family val="2"/>
      </rPr>
      <t xml:space="preserve"> Avance 0 %</t>
    </r>
  </si>
  <si>
    <r>
      <t xml:space="preserve">73 Con correo electr del 13abril2012, Dra Alejandra Páez comunica:  Se estan realizando visitas a cada ERON, a través de las cuales se estan levantando  los insumos necesarios para poder adelantar proceso de selección de un contratista para la elaboración  de dicho documento. Se solicita cambio de fecha de terminación para el 31/12/2012, toda vez que sin este insumo no se puede contratar la elaboración del mismo. </t>
    </r>
    <r>
      <rPr>
        <b/>
        <sz val="9"/>
        <rFont val="Arial"/>
        <family val="2"/>
      </rPr>
      <t>Avance 0%</t>
    </r>
  </si>
  <si>
    <r>
      <t xml:space="preserve">74  El 28marzo 2012, se cambio el responsable, dado q antes era solamente planeación-Carmen Ma.                                                                                          </t>
    </r>
    <r>
      <rPr>
        <b/>
        <sz val="9"/>
        <rFont val="Arial"/>
        <family val="2"/>
      </rPr>
      <t>Oficina Planeación,</t>
    </r>
    <r>
      <rPr>
        <sz val="9"/>
        <rFont val="Arial"/>
        <family val="2"/>
      </rPr>
      <t xml:space="preserve"> Con MEM12-0000978-OAP-1300, del 28mar/2012, precisan que en reunión con Dir. Politica Criminal, </t>
    </r>
    <r>
      <rPr>
        <b/>
        <sz val="9"/>
        <rFont val="Arial"/>
        <family val="2"/>
      </rPr>
      <t>se determino q la ejecuc de las actividades de este H. serían de reponsabilidad compartida entre Politica Criminal y of.Planeacion,</t>
    </r>
    <r>
      <rPr>
        <sz val="9"/>
        <rFont val="Arial"/>
        <family val="2"/>
      </rPr>
      <t xml:space="preserve"> de lo cual se reporta adjunto lo concerniente; sin embargo, una vez revisado el archivo adjunto en CD, Planeación no reportaron Rta Alguna. </t>
    </r>
    <r>
      <rPr>
        <b/>
        <sz val="9"/>
        <rFont val="Arial"/>
        <family val="2"/>
      </rPr>
      <t xml:space="preserve">                                                                              ***Politica Criminal,</t>
    </r>
    <r>
      <rPr>
        <sz val="9"/>
        <rFont val="Arial"/>
        <family val="2"/>
      </rPr>
      <t xml:space="preserve"> en rta por correo electronic del 13 abril20120</t>
    </r>
    <r>
      <rPr>
        <b/>
        <sz val="9"/>
        <rFont val="Arial"/>
        <family val="2"/>
      </rPr>
      <t xml:space="preserve"> </t>
    </r>
    <r>
      <rPr>
        <sz val="9"/>
        <rFont val="Arial"/>
        <family val="2"/>
      </rPr>
      <t xml:space="preserve"> No reporta acciones realizadas. </t>
    </r>
    <r>
      <rPr>
        <b/>
        <sz val="9"/>
        <rFont val="Arial"/>
        <family val="2"/>
      </rPr>
      <t xml:space="preserve">Avance 0% </t>
    </r>
    <r>
      <rPr>
        <sz val="9"/>
        <rFont val="Arial"/>
        <family val="2"/>
      </rPr>
      <t xml:space="preserve"> a 31 marzo 2012</t>
    </r>
  </si>
  <si>
    <r>
      <t xml:space="preserve">75  El 28marzo 2012, se cambio el responsable, dado q antes era solamente planeación-Carmen Ma.                                                                           </t>
    </r>
    <r>
      <rPr>
        <b/>
        <sz val="9"/>
        <rFont val="Arial"/>
        <family val="2"/>
      </rPr>
      <t xml:space="preserve">Oficina Planeación, </t>
    </r>
    <r>
      <rPr>
        <sz val="9"/>
        <rFont val="Arial"/>
        <family val="2"/>
      </rPr>
      <t>Con MEM12-0000978-OAP-1300, del 28mar/2012, precisan que en reunión con Dir. Politica Criminal, se determino q la ejecuc de las actividades de este H. serían de reponsabilidad compartida entre Politica Criminal y of.Planeacion, de lo cual se reporta adjunto lo concerniente; sin embargo, una vez revisado el archivo adjunto en CD, no realizaron Rta Alguna.</t>
    </r>
    <r>
      <rPr>
        <b/>
        <sz val="9"/>
        <rFont val="Arial"/>
        <family val="2"/>
      </rPr>
      <t xml:space="preserve">                                            ***Politica Criminal,</t>
    </r>
    <r>
      <rPr>
        <sz val="9"/>
        <rFont val="Arial"/>
        <family val="2"/>
      </rPr>
      <t xml:space="preserve">  en rta por correo electronic del 13 abril20120 </t>
    </r>
    <r>
      <rPr>
        <b/>
        <sz val="9"/>
        <rFont val="Arial"/>
        <family val="2"/>
      </rPr>
      <t xml:space="preserve"> </t>
    </r>
    <r>
      <rPr>
        <sz val="9"/>
        <rFont val="Arial"/>
        <family val="2"/>
      </rPr>
      <t>No reporta acciones realizadas.</t>
    </r>
    <r>
      <rPr>
        <b/>
        <sz val="9"/>
        <rFont val="Arial"/>
        <family val="2"/>
      </rPr>
      <t xml:space="preserve"> Avance 0% </t>
    </r>
    <r>
      <rPr>
        <sz val="9"/>
        <rFont val="Arial"/>
        <family val="2"/>
      </rPr>
      <t xml:space="preserve"> a 31 marzo 2012</t>
    </r>
  </si>
  <si>
    <r>
      <t>76   Con correo electr del 13abril2012, Dra Alejandra Páez comunica:  Se encuentran en elaboración el manual de contratación, donde se encuentraq incluido el procedimiento de los estudios del mercado a la fecha se estan terminando los borradores con el fin de someterlos a revisón de la Oficina Asesora Jurídica. Avance 50%   EL PRODUCTO ENTREGABLE ES UN PROCEDIMIENTO DE CONTRATACIÓN.</t>
    </r>
    <r>
      <rPr>
        <b/>
        <sz val="9"/>
        <rFont val="Arial"/>
        <family val="2"/>
      </rPr>
      <t xml:space="preserve"> Avance 0%</t>
    </r>
  </si>
  <si>
    <r>
      <t xml:space="preserve">77  </t>
    </r>
    <r>
      <rPr>
        <b/>
        <sz val="9"/>
        <rFont val="Arial"/>
        <family val="2"/>
      </rPr>
      <t>*Politica Criminal,</t>
    </r>
    <r>
      <rPr>
        <sz val="9"/>
        <rFont val="Arial"/>
        <family val="2"/>
      </rPr>
      <t xml:space="preserve">  en rta por correo electronic del 13 abril20120 , reporta:  a 31 marzo 2012 La Comisión Asesora para el diseño de la Política Criminal del Estado ha venido sesionando continuamente (Poner las fechas de las reuniones y temas tratados) formulando diversas alternativas en temas como delitos sexuales contra menores de edad, delitos contra las mujeres y particularmente estrategias para combatir la delincuencia ciudadana. Igualmente estas recomendaciones han sido discutidas en el marco del Consejo Superio de Política Criminal el cual se ha reunido (fechas) tratando los siguientes temas. (). Reportan Gestión, Pero no se Evidencia el producto "Documento de politica Criminal y penitencia..." </t>
    </r>
    <r>
      <rPr>
        <b/>
        <sz val="9"/>
        <rFont val="Arial"/>
        <family val="2"/>
      </rPr>
      <t>Avance 0%</t>
    </r>
    <r>
      <rPr>
        <sz val="9"/>
        <rFont val="Arial"/>
        <family val="2"/>
      </rPr>
      <t xml:space="preserve"> a 31marz2012</t>
    </r>
  </si>
  <si>
    <r>
      <t xml:space="preserve">78 </t>
    </r>
    <r>
      <rPr>
        <b/>
        <sz val="9"/>
        <rFont val="Arial"/>
        <family val="2"/>
      </rPr>
      <t xml:space="preserve"> *Politica Criminal,</t>
    </r>
    <r>
      <rPr>
        <sz val="9"/>
        <rFont val="Arial"/>
        <family val="2"/>
      </rPr>
      <t xml:space="preserve">  en Rta por correo electronic del 13 abril20120 , reporta: Se han celebrado algunos comités de seguimientos a la ejecución del convenio con CAF, en donde ha tenido participación el Ministerio de Justicia y del Derecho, particularmente la Dirección de Política Criminal y Penitenciaria. (Hay que anexar copias de las actas y poner más información ya que no conozco muy bien lo que se ha tratado en esos comités). Por lo anterior no se evidencia el producto estregable que son 2 informes ...</t>
    </r>
    <r>
      <rPr>
        <b/>
        <sz val="9"/>
        <rFont val="Arial"/>
        <family val="2"/>
      </rPr>
      <t xml:space="preserve"> Avance 0%</t>
    </r>
    <r>
      <rPr>
        <sz val="9"/>
        <rFont val="Arial"/>
        <family val="2"/>
      </rPr>
      <t xml:space="preserve"> a 31 marzo 2012</t>
    </r>
  </si>
  <si>
    <r>
      <t>79</t>
    </r>
    <r>
      <rPr>
        <b/>
        <sz val="9"/>
        <rFont val="Arial"/>
        <family val="2"/>
      </rPr>
      <t xml:space="preserve"> *Politica Criminal, </t>
    </r>
    <r>
      <rPr>
        <sz val="9"/>
        <rFont val="Arial"/>
        <family val="2"/>
      </rPr>
      <t xml:space="preserve"> en Rta por correo electronic del 13 abril20120 , reporta:  Esta información no la tengo presente. </t>
    </r>
    <r>
      <rPr>
        <b/>
        <sz val="9"/>
        <rFont val="Arial"/>
        <family val="2"/>
      </rPr>
      <t>Avance 0%</t>
    </r>
    <r>
      <rPr>
        <sz val="9"/>
        <rFont val="Arial"/>
        <family val="2"/>
      </rPr>
      <t xml:space="preserve"> a 31mar/2012</t>
    </r>
  </si>
  <si>
    <r>
      <t>80</t>
    </r>
    <r>
      <rPr>
        <b/>
        <sz val="9"/>
        <rFont val="Arial"/>
        <family val="2"/>
      </rPr>
      <t xml:space="preserve">  *Politica Criminal,</t>
    </r>
    <r>
      <rPr>
        <sz val="9"/>
        <rFont val="Arial"/>
        <family val="2"/>
      </rPr>
      <t xml:space="preserve">  en Rta por correo electronic del 13 abril20120 , reporta: Por el momento se han llevado a cabo varias reuniones con funcionarios del DNP y del Grupo de Vigilancia Electrónica del INPEC con el fin de proceder a formular un Plan de Acción encaminado a socializar con la judicatura las diferentes estrategias de aplicación del sistema de vigilancia electrónica y los beneficios que este conlleva para la reducción del hacinamiento en los establecimientos de reclusión. Por lo anterior no se evidencia el producto entregable,</t>
    </r>
    <r>
      <rPr>
        <b/>
        <sz val="9"/>
        <rFont val="Arial"/>
        <family val="2"/>
      </rPr>
      <t xml:space="preserve"> Avance 0%</t>
    </r>
    <r>
      <rPr>
        <sz val="9"/>
        <rFont val="Arial"/>
        <family val="2"/>
      </rPr>
      <t xml:space="preserve"> a 31marzo 2012</t>
    </r>
  </si>
  <si>
    <r>
      <t>81  Con correo electr del 13abril2012, Dra Alejandra Páez comunica:Mediante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ENTREGABLE ES UN INVENTARIO DEL ESTADO DE LOS EQUIPOS Y CALBEADO.</t>
    </r>
    <r>
      <rPr>
        <b/>
        <sz val="9"/>
        <rFont val="Arial"/>
        <family val="2"/>
      </rPr>
      <t>Avance 0%</t>
    </r>
  </si>
  <si>
    <r>
      <t xml:space="preserve">82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ENTREGABLE ES UNSISTEMA DE SEGURIDAD ELECTRONICA INSTALADO y funcionando. </t>
    </r>
    <r>
      <rPr>
        <b/>
        <sz val="9"/>
        <rFont val="Arial"/>
        <family val="2"/>
      </rPr>
      <t>Avance 0%</t>
    </r>
  </si>
  <si>
    <r>
      <t xml:space="preserve">83   Con correo electr del 13abril2012, Dra Alejandra Páez comunica: La visita está programada del 16 al 18 de abril para PTO TRIUNFO. Avance 20%. A la fecha no se ha realizado la visita a pto trinunfo, en consecuencia no hay registro que valide avance. </t>
    </r>
    <r>
      <rPr>
        <b/>
        <sz val="9"/>
        <rFont val="Arial"/>
        <family val="2"/>
      </rPr>
      <t>Avance 0%</t>
    </r>
  </si>
  <si>
    <r>
      <t xml:space="preserve">84  Con correo electr del 13abril2012, Dra Alejandra Páez comunica:  La visita está programada del 16 al 18 de abril para PTO TRIUNFO, la cual dará lugar a la presentación del Informe. </t>
    </r>
    <r>
      <rPr>
        <b/>
        <sz val="9"/>
        <rFont val="Arial"/>
        <family val="2"/>
      </rPr>
      <t>Avance 0%</t>
    </r>
  </si>
  <si>
    <r>
      <t xml:space="preserve">85   Con correo electr del 13abril2012, Dra Alejandra Páez comunica: La visita está programada del 16 al 18 de abril para PTO TRIUNFO, la cual dará lugar a la presentación del Informe y determinará las acciones a seguir. Avance 0% EL PRODUCTO ENTREGABLE ES UN CONTRATO. </t>
    </r>
    <r>
      <rPr>
        <b/>
        <sz val="9"/>
        <rFont val="Arial"/>
        <family val="2"/>
      </rPr>
      <t>Avance 0%</t>
    </r>
  </si>
  <si>
    <r>
      <t xml:space="preserve">86  Con correo electr del 13abril2012, Dra Alejandra Páez comunica:  La visita está programada del 16 al 18 de abril para PTO TRIUNFO. Avance 20%.  EL PRODUCTO ENTREGABLE  ES UNA ACTA DE LA VISITA DONDE SE VERIFICO EL ESTADO DE LAS CONEXIONES. </t>
    </r>
    <r>
      <rPr>
        <b/>
        <sz val="9"/>
        <rFont val="Arial"/>
        <family val="2"/>
      </rPr>
      <t>Avance 0%</t>
    </r>
  </si>
  <si>
    <r>
      <t>87 Con correo electr del 13abril2012, Dra Alejandra Páez comunica:  La visita está programada del 16 al 18 de abril para PTO TRIUNFO, la cual dará lugar a la presentación del Informe.</t>
    </r>
    <r>
      <rPr>
        <b/>
        <sz val="9"/>
        <rFont val="Arial"/>
        <family val="2"/>
      </rPr>
      <t xml:space="preserve"> Avance 0%</t>
    </r>
  </si>
  <si>
    <r>
      <t>88  Con correo electr del 13abril2012, Dra Alejandra Páez comunica:  La visita está programada del 16 al 18 de abril para PTO TRIUNFO, la cual dará lugar a la presentación del Informe y determinará las acciones a seguir. Avance 0%  EL PRODUCTO ENTREGABLE ES UN CONTRATO.</t>
    </r>
    <r>
      <rPr>
        <b/>
        <sz val="9"/>
        <rFont val="Arial"/>
        <family val="2"/>
      </rPr>
      <t xml:space="preserve"> Avance 0%</t>
    </r>
  </si>
  <si>
    <t>89   Con correo electr del 13abril2012, Dra Alejandra Páez comunica: La visita está programada del 16 al 18 de abril para PTO TRIUNFO. Avance 20%.  EL PRODUCTO ENTREGABLE  ES UNA ACTA DE LA VISITA DONDE SE VERIFICO EL ESTADO DE LAS CONEXIONES y demas. Avance 0%</t>
  </si>
  <si>
    <r>
      <t>90   Con correo electr del 13abril2012, Dra Alejandra Páez comunica:  La visita está programada del 16 al 18 de abril para PTO TRIUNFO, la cual dará lugar a la presentación del Informe.</t>
    </r>
    <r>
      <rPr>
        <b/>
        <sz val="9"/>
        <rFont val="Arial"/>
        <family val="2"/>
      </rPr>
      <t xml:space="preserve"> Avance 0%</t>
    </r>
  </si>
  <si>
    <t>91   Con correo electr del 13abril2012, Dra Alejandra Páez comunica:  La visita está programada del 16 al 18 de abril para PTO TRIUNFO, la cual dará lugar a la presentación del Informe y determinará las acciones a seguir. Avance 0%  EL PRODUCTO ENTREGABLE ES UN CONTRATO. Avance 0%</t>
  </si>
  <si>
    <r>
      <t xml:space="preserve">92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ENTREGABLE ES UN INVENTARIO DEL ESTADO DE LOS EQUIPOS Y CABLEADO EN PTO TRIUNFO. </t>
    </r>
    <r>
      <rPr>
        <b/>
        <sz val="9"/>
        <rFont val="Arial"/>
        <family val="2"/>
      </rPr>
      <t>Avance 0%</t>
    </r>
  </si>
  <si>
    <r>
      <t xml:space="preserve">93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ENTREGABLE ES UNSISTEMA DE SEGURIDAD ELECTRONICA INSTALADO EN PTO TRIUNFO. </t>
    </r>
    <r>
      <rPr>
        <b/>
        <sz val="9"/>
        <rFont val="Arial"/>
        <family val="2"/>
      </rPr>
      <t>Avance 0%</t>
    </r>
  </si>
  <si>
    <r>
      <t xml:space="preserve">94  Con correo electr del 13abril2012, Dra Alejandra Páez comunica: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ES UN INVENTARIO EQUIPOS CALBEADO - FLORENCIA. </t>
    </r>
    <r>
      <rPr>
        <b/>
        <sz val="9"/>
        <rFont val="Arial"/>
        <family val="2"/>
      </rPr>
      <t>Avance 0%</t>
    </r>
  </si>
  <si>
    <r>
      <t xml:space="preserve">95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ENTREGABLE ES UNSISTEMA DE SEGURIDAD ELECTRONICA INSTALADO EN FLORENCIA. </t>
    </r>
    <r>
      <rPr>
        <b/>
        <sz val="9"/>
        <rFont val="Arial"/>
        <family val="2"/>
      </rPr>
      <t>Avance 0%</t>
    </r>
  </si>
  <si>
    <r>
      <t xml:space="preserve">96  Con correo electr del 13abril2012, Dra Alejandra Páez comunica: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ES UN INVENTARIO EQUIPOS CALBEADO - FLORENCIA. </t>
    </r>
    <r>
      <rPr>
        <b/>
        <sz val="9"/>
        <rFont val="Arial"/>
        <family val="2"/>
      </rPr>
      <t>Avance 0%</t>
    </r>
  </si>
  <si>
    <r>
      <t xml:space="preserve">97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ENTREGABLE ES UNSISTEMA DE SEGURIDAD ELECTRONICA INSTALADO EN FLORENCIA. </t>
    </r>
    <r>
      <rPr>
        <b/>
        <sz val="9"/>
        <rFont val="Arial"/>
        <family val="2"/>
      </rPr>
      <t>Avance 0%</t>
    </r>
  </si>
  <si>
    <r>
      <t>98     Con correo electr del 13abril2012, Dra Alejandra Páez comunica: La visita está programada del 3 al 4 de mayo para IBAGUE. Avance 20%... EL PRODUCTO ENTREGABLE  ES UNA ACTA DE LA VISITA DONDE SE VERIFICO EL ESTADO DE LAS CONEXIONES y demas en IBAGUE.</t>
    </r>
    <r>
      <rPr>
        <b/>
        <sz val="9"/>
        <rFont val="Arial"/>
        <family val="2"/>
      </rPr>
      <t xml:space="preserve"> Avance 0%</t>
    </r>
  </si>
  <si>
    <r>
      <t xml:space="preserve">99 Con correo electr del 13abril2012, Dra Alejandra Páez comunica:  La visita está programada del 3 al 4 de mayo para IBAGUE la cual dará lugar a la presentación del Informe. </t>
    </r>
    <r>
      <rPr>
        <b/>
        <sz val="9"/>
        <rFont val="Arial"/>
        <family val="2"/>
      </rPr>
      <t>Avance 0%</t>
    </r>
  </si>
  <si>
    <r>
      <t xml:space="preserve">100  Con correo electr del 13abril2012, Dra Alejandra Páez comunica:  La visita está programada del 3 al 4 de mayo para IBAGUE, la cual dará lugar a la presentación del Informe y determinará las acciones a seguir. Avance 0%. EL PRODUCTO ES UN CONTRATO. </t>
    </r>
    <r>
      <rPr>
        <b/>
        <sz val="9"/>
        <rFont val="Arial"/>
        <family val="2"/>
      </rPr>
      <t>Avance 0%</t>
    </r>
  </si>
  <si>
    <r>
      <t xml:space="preserve">101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IBAGUE. </t>
    </r>
    <r>
      <rPr>
        <b/>
        <sz val="9"/>
        <rFont val="Arial"/>
        <family val="2"/>
      </rPr>
      <t>Avance 0%</t>
    </r>
  </si>
  <si>
    <r>
      <t xml:space="preserve">102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IBAGUE. </t>
    </r>
    <r>
      <rPr>
        <b/>
        <sz val="9"/>
        <rFont val="Arial"/>
        <family val="2"/>
      </rPr>
      <t>Avance 0%</t>
    </r>
  </si>
  <si>
    <r>
      <t>103 Con correo electr del 13abril2012, Dra Alejandra Páez comunica: La visita está programada del 2 al  3 de agosto para ACACIAS. Avance 20%  EL PRODUCTO ENTREGABLE  ES UNA ACTA DE LA VISITA A ACACIAS.</t>
    </r>
    <r>
      <rPr>
        <b/>
        <sz val="9"/>
        <rFont val="Arial"/>
        <family val="2"/>
      </rPr>
      <t>Avance 0%</t>
    </r>
  </si>
  <si>
    <r>
      <t xml:space="preserve">104  Con correo electr del 13abril2012, Dra Alejandra Páez comunica:  La visita está programada del 2 al  3 de agosto para ACACIAS, lo cual dará lugar al diagnóstico de necesidades y recomendaciones. </t>
    </r>
    <r>
      <rPr>
        <b/>
        <sz val="9"/>
        <rFont val="Arial"/>
        <family val="2"/>
      </rPr>
      <t>Avance 0%</t>
    </r>
  </si>
  <si>
    <r>
      <t xml:space="preserve">105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ACACIAS. </t>
    </r>
    <r>
      <rPr>
        <b/>
        <sz val="9"/>
        <rFont val="Arial"/>
        <family val="2"/>
      </rPr>
      <t>Avance 0%</t>
    </r>
  </si>
  <si>
    <r>
      <t xml:space="preserve">106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ACACIAS.  </t>
    </r>
    <r>
      <rPr>
        <b/>
        <sz val="9"/>
        <rFont val="Arial"/>
        <family val="2"/>
      </rPr>
      <t>Avance 0%</t>
    </r>
  </si>
  <si>
    <r>
      <t xml:space="preserve">107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JAMUNDI. </t>
    </r>
    <r>
      <rPr>
        <b/>
        <sz val="9"/>
        <rFont val="Arial"/>
        <family val="2"/>
      </rPr>
      <t>Avance 0%</t>
    </r>
  </si>
  <si>
    <r>
      <t xml:space="preserve">108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JAMUNDI. </t>
    </r>
    <r>
      <rPr>
        <b/>
        <sz val="9"/>
        <rFont val="Arial"/>
        <family val="2"/>
      </rPr>
      <t>Avance 0%</t>
    </r>
  </si>
  <si>
    <r>
      <t xml:space="preserve">109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JAMUNDI. </t>
    </r>
    <r>
      <rPr>
        <b/>
        <sz val="9"/>
        <rFont val="Arial"/>
        <family val="2"/>
      </rPr>
      <t>Avance 0%</t>
    </r>
  </si>
  <si>
    <r>
      <t xml:space="preserve">110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JAMUNDI. </t>
    </r>
    <r>
      <rPr>
        <b/>
        <sz val="9"/>
        <rFont val="Arial"/>
        <family val="2"/>
      </rPr>
      <t>Avance 0%</t>
    </r>
  </si>
  <si>
    <r>
      <t xml:space="preserve">111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JAMUNDI. </t>
    </r>
    <r>
      <rPr>
        <b/>
        <sz val="9"/>
        <rFont val="Arial"/>
        <family val="2"/>
      </rPr>
      <t>Avance 0%</t>
    </r>
  </si>
  <si>
    <r>
      <t xml:space="preserve">112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JAMUNDI. </t>
    </r>
    <r>
      <rPr>
        <b/>
        <sz val="9"/>
        <rFont val="Arial"/>
        <family val="2"/>
      </rPr>
      <t>Avance 0%</t>
    </r>
  </si>
  <si>
    <r>
      <t xml:space="preserve">113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JAMUNDI. </t>
    </r>
    <r>
      <rPr>
        <b/>
        <sz val="9"/>
        <rFont val="Arial"/>
        <family val="2"/>
      </rPr>
      <t>Avance 0%</t>
    </r>
  </si>
  <si>
    <r>
      <t xml:space="preserve">114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JAMUNDI. </t>
    </r>
    <r>
      <rPr>
        <b/>
        <sz val="9"/>
        <rFont val="Arial"/>
        <family val="2"/>
      </rPr>
      <t>Avance 0%</t>
    </r>
  </si>
  <si>
    <r>
      <t xml:space="preserve">115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 DIAGNOSTICO DEL SISTEMA DE SEGURIDA ELECTRONIC DE JAMUNDI. </t>
    </r>
    <r>
      <rPr>
        <b/>
        <sz val="9"/>
        <rFont val="Arial"/>
        <family val="2"/>
      </rPr>
      <t>Avance 0%</t>
    </r>
  </si>
  <si>
    <r>
      <t xml:space="preserve">116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JAMUNDI. </t>
    </r>
    <r>
      <rPr>
        <b/>
        <sz val="9"/>
        <rFont val="Arial"/>
        <family val="2"/>
      </rPr>
      <t>Avance 0%</t>
    </r>
  </si>
  <si>
    <r>
      <t xml:space="preserve">117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PRODUCTO ADECUACIONES TERMINADAS EN JAMUNDI 100% PARA INSTALAR SEGURIDAD ELECTRONIC. </t>
    </r>
    <r>
      <rPr>
        <b/>
        <sz val="9"/>
        <rFont val="Arial"/>
        <family val="2"/>
      </rPr>
      <t>Avance 0%</t>
    </r>
  </si>
  <si>
    <r>
      <t xml:space="preserve">118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JAMUNDI. </t>
    </r>
    <r>
      <rPr>
        <b/>
        <sz val="9"/>
        <rFont val="Arial"/>
        <family val="2"/>
      </rPr>
      <t>Avance 0%</t>
    </r>
  </si>
  <si>
    <r>
      <t xml:space="preserve">119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JAMUNDI. </t>
    </r>
    <r>
      <rPr>
        <b/>
        <sz val="9"/>
        <rFont val="Arial"/>
        <family val="2"/>
      </rPr>
      <t>Avance 0%</t>
    </r>
  </si>
  <si>
    <r>
      <t xml:space="preserve">120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JAMUNDI. </t>
    </r>
    <r>
      <rPr>
        <b/>
        <sz val="9"/>
        <rFont val="Arial"/>
        <family val="2"/>
      </rPr>
      <t>Avance 0%</t>
    </r>
  </si>
  <si>
    <r>
      <t xml:space="preserve">121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JAMUNDI. </t>
    </r>
    <r>
      <rPr>
        <b/>
        <sz val="9"/>
        <rFont val="Arial"/>
        <family val="2"/>
      </rPr>
      <t>Avance 0%</t>
    </r>
  </si>
  <si>
    <r>
      <t xml:space="preserve">122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JAMUNDI. </t>
    </r>
    <r>
      <rPr>
        <b/>
        <sz val="9"/>
        <rFont val="Arial"/>
        <family val="2"/>
      </rPr>
      <t>Avance 0%</t>
    </r>
  </si>
  <si>
    <r>
      <t xml:space="preserve">123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JAMUNDI. </t>
    </r>
    <r>
      <rPr>
        <b/>
        <sz val="9"/>
        <rFont val="Arial"/>
        <family val="2"/>
      </rPr>
      <t>Avance 0%</t>
    </r>
  </si>
  <si>
    <r>
      <t xml:space="preserve">124  Con correo electr del 13abril2012, Dra Alejandra Páez comunica:  Se realizará reunión con el INPEC, el día 22 de mayo de 2012, a fin de revisar las actas de de entrega para el ingreso al almacen.  </t>
    </r>
    <r>
      <rPr>
        <b/>
        <sz val="9"/>
        <rFont val="Arial"/>
        <family val="2"/>
      </rPr>
      <t>Avance 0%</t>
    </r>
  </si>
  <si>
    <r>
      <t>125   Con correo electr del 13abril2012, Dra Alejandra Páez comunica:    Se realizará reunión con el INPEC, el día 22 de mayo de 2012, a fin de revisar las actas de de entrega para el ingreso al almacen</t>
    </r>
    <r>
      <rPr>
        <b/>
        <sz val="9"/>
        <rFont val="Arial"/>
        <family val="2"/>
      </rPr>
      <t>.   Avance 0%</t>
    </r>
  </si>
  <si>
    <r>
      <t xml:space="preserve">126   Con correo electr del 13abril2012, Dra Alejandra Páez comunica: Se realizará reunión con el INPEC, el día 22 de mayo de 2012, a fin de revisar las actas de  entrega y demás documentos para poder proceder con las transferencias a las que haya lugar.    </t>
    </r>
    <r>
      <rPr>
        <b/>
        <sz val="9"/>
        <rFont val="Arial"/>
        <family val="2"/>
      </rPr>
      <t>Avance 0%</t>
    </r>
  </si>
  <si>
    <r>
      <t>127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ENTREGABLE SON 2 GARITAS CONSTRUIDAS.</t>
    </r>
    <r>
      <rPr>
        <b/>
        <sz val="9"/>
        <rFont val="Arial"/>
        <family val="2"/>
      </rPr>
      <t xml:space="preserve"> Avance 0%</t>
    </r>
  </si>
  <si>
    <t>H-100 Talleres Producción.  Ninguna de las áreas de producción del EPC Jamundí cuenta con red eléctrica para la instalación de equipos y máquinas. Se evidencian otras  máquinas, equipos y suministros que se conservan en las cajas originales, dejan incertidumbre real necesidad; Las 6 sierras empotradas en mesas, carecen de disco para corte, las sierras grandes y pequeñas presentan óxido</t>
  </si>
  <si>
    <r>
      <t>128    Con correo electr del 13abril2012, Dra Alejandra Páez comunica:  La visita está programada del 3 al 4 de mayo para IBAGUE. Avance 20%  EL PRODUCTO ENTREGABLE  ES UNA ACTA DE LA VISITA A JAMUNDI</t>
    </r>
    <r>
      <rPr>
        <b/>
        <sz val="9"/>
        <rFont val="Arial"/>
        <family val="2"/>
      </rPr>
      <t>.Avance 0%</t>
    </r>
  </si>
  <si>
    <r>
      <t xml:space="preserve">129  Con correo electr del 13abril2012, Dra Alejandra Páez comunica:    La visita está programada del 3 al 4 de mayo para IBAGUE la cual dará lugar a la presentación del Informe. CORRESPONDE A JAMUNDI </t>
    </r>
    <r>
      <rPr>
        <b/>
        <sz val="9"/>
        <rFont val="Arial"/>
        <family val="2"/>
      </rPr>
      <t>Avance 0%</t>
    </r>
  </si>
  <si>
    <t>130   Con correo electr del 13abril2012, Dra Alejandra Páez comunica:  La visita está programada del 3 al 4 de mayo para IBAGUE, la cual dará lugar a la presentación del Informe y determinará las acciones a seguir. Avance 0% EL PRODUCTO ES UN CONTRATO PARA JAMUNDI.Avance 0%</t>
  </si>
  <si>
    <r>
      <t>131  Con correo electr del 13abril2012, Dra Alejandra Páez comunica: Se encuentra en elaboración el manual supervisión y liquidación  a la fecha se estan terminando los borradores con el fin de someter a revisón de la Oficina Jurídica MANUAL DE SUPERVISION E INTERVENTORIA 50% AVANCE.  EL PRODUCTO ENTREGABLE ES 1 MANUAL DE SUPERVISIÓN ELABORADO.</t>
    </r>
    <r>
      <rPr>
        <b/>
        <sz val="9"/>
        <rFont val="Arial"/>
        <family val="2"/>
      </rPr>
      <t xml:space="preserve"> Avance 0%</t>
    </r>
  </si>
  <si>
    <r>
      <t>132  Con correo electr del 13abril2012, Dra Alejandra Páez comunica: Se encuentra en elaboración el manual supervisión y liquidación  a la fecha se estan terminando los borradores con el fin de someter a revisón de la Oficina Jurídica MANUAL DE SUPERVISION E INTERVENTORIA 50% AVANCE.  EL PRODUCTO ENTREGABLE ES 1 MANUAL DE SUPERVISIÓN ELABORADO.</t>
    </r>
    <r>
      <rPr>
        <b/>
        <sz val="9"/>
        <rFont val="Arial"/>
        <family val="2"/>
      </rPr>
      <t xml:space="preserve"> Avance 0%</t>
    </r>
  </si>
  <si>
    <r>
      <t>133  Con correo electr del 13abril2012, Dra Alejandra Páez comunica: Se encuentra en elaboración el manual supervisión y liquidación  a la fecha se estan terminando los borradores con el fin de someter a revisón de la Oficina Jurídica MANUAL DE SUPERVISION E INTERVENTORIA 50% AVANCE.  EL PRODUCTO ENTREGABLE ES 1 MANUAL DE SUPERVISIÓN ELABORADO.</t>
    </r>
    <r>
      <rPr>
        <b/>
        <sz val="9"/>
        <rFont val="Arial"/>
        <family val="2"/>
      </rPr>
      <t xml:space="preserve"> Avance 0%</t>
    </r>
  </si>
  <si>
    <r>
      <t xml:space="preserve">134  Con correo electr del 13abril2012, Dra Alejandra Páez comunica:  Se encuentra en elaboración el manual de contratación a la fecha se estan terminando los borradores con el fin de someter a revisón de la Oficina Jurídica MANUAL DE CONTRATACION 50% AVANCE... EL PRODUCTO ENTREGABLE ES 1 MANUAL DE CONTRATACION ELABORADO. </t>
    </r>
    <r>
      <rPr>
        <b/>
        <sz val="9"/>
        <rFont val="Arial"/>
        <family val="2"/>
      </rPr>
      <t>Avance 0%</t>
    </r>
  </si>
  <si>
    <t>AVANCE CUALITATIVO REPORTADO POR LAS AREAS RESPONSABLE S   A 31 Marzo de 2012</t>
  </si>
  <si>
    <t>% DE AVANCE</t>
  </si>
  <si>
    <t>Cumplido a 31 marzo de 2012</t>
  </si>
  <si>
    <t>Cumplida a 31 marzo/2012</t>
  </si>
  <si>
    <t>SG</t>
  </si>
  <si>
    <t>Cumplida a 31 junio de 2012</t>
  </si>
  <si>
    <t xml:space="preserve">11 02 002
</t>
  </si>
  <si>
    <t>Manuales de trámites 
 los manuales de trámite (cartillas) para las Coordinaciones de Sustancias, DIMAR y Aeronáutica para la vigencia 2008 se observa en el acuerdo de gestión un cumplimiento 100% sin embargo, el manual para la emisión del CCITE en Sustancias no se encuentra actualizado a la normas actuales vigentes, en el caso de Aeronáutica Civil y la Dirección General Marítima DIMAR</t>
  </si>
  <si>
    <t>Debilidades en el seguimiento y verificación del cumplimiento de los compromisos pactados.</t>
  </si>
  <si>
    <t>12 01 003</t>
  </si>
  <si>
    <t>los manuales no han sido publicados ni soicalizados, por lo que carecen de un sustento oficial e institucional con base en procedimientos debidamente aprobados y actualizados, por lo anterior, la calificación de cumplimineto no corresponde evidenciando de nuevo incumplimiento del compromiso institucional fijado en el acuerdo de gestión, vigencia 2008, afectando el proceso de planeación institucional.</t>
  </si>
  <si>
    <t>17 01 009</t>
  </si>
  <si>
    <t>Hall 26 estimación Cta Deudores:
anlizada la cta, multas por Infracc Ley 30/1986, códgo 14,  está sobrestimada en   $653.065.5 mill equivlente a 1085 expdientes q se registraron doblemente afectando la causación de ingresos de años anteriores en este mismo valor.
Por  deficiente gstión en rvisión de expedientes en cobro coactivo antes de ser reportados para su registro en la contablidad</t>
  </si>
  <si>
    <t>debido a la deficiente gestión en la revisión de los expedientes en cobro coactivo antes de ser reportados para su registro en la contabilidad</t>
  </si>
  <si>
    <t xml:space="preserve">Registrar contablemente todos los valores derivados de los cobros coactivos </t>
  </si>
  <si>
    <t>Elaborar  el  procedimiento de Cobro Coactivo que garantice el adecuado reporte al área financiera de las multas vigentes por infracción a la Ley 30/86.</t>
  </si>
  <si>
    <t>17 01 011</t>
  </si>
  <si>
    <t>F Se presenta incrtidumbre en grupo 14 Deudores por saldo$5.033.682.7 mill  y en  grpo 32 Ptrimonio Insttucional de entidad en esta cuenta se tienen registradas multas por $504.374,3 mill que tienen mandamiento de pgo mayor a  5 años Para las multas actvas a 31 dic2010 se tienen 164 registros activas vigentes por $15.225,7 mill y 6 registrs por $4.197,8 mill como activas de dfícil cobro</t>
  </si>
  <si>
    <t xml:space="preserve">Esta situación se genera por la falta de notificación del mandamiento de pago dentro de los términos legales (Ley 1066 de 2006). </t>
  </si>
  <si>
    <t>Elaborar el Reglamento Interno de recaudo de cartera por jurisdicción  coactiva el cual debe establecer  los parámetros para la notificación de los mandamientos de pago  dentro de los términos establecidos , evitando que las multas prescriban.</t>
  </si>
  <si>
    <t>Establecer dentro del   Reglamento Interno de recaudo de cartera el procedimiento para la norificación del mandamiento de pago en la forma y tiempo establecidos en la ley</t>
  </si>
  <si>
    <t>Reglamento</t>
  </si>
  <si>
    <t>Adopción Reglamento interno de recaudo de cartera</t>
  </si>
  <si>
    <t>Acto Administrativo</t>
  </si>
  <si>
    <t>Aplicar lo señalado en el reglamento interno de recaudo de cartera</t>
  </si>
  <si>
    <t>Actuaciones aplicando el reglamento interno de recaudo  de cartera/ Total de actuaciones</t>
  </si>
  <si>
    <t xml:space="preserve">Existen diferencias de $18.739.2 millones, entre la información que reporta la base de datos de cobro coactivo y lo que se reporta en los estados financieros. Al cierre de la vigencia 2010, la entidad reactivó en la contabilidad 7.291 expedientes por $527.427.1 millones por concepto de multas. </t>
  </si>
  <si>
    <t>La información no se envía desagregada y con el estado al que corresponde, sino se reporta de manera global.</t>
  </si>
  <si>
    <t>Estandarizar el procedimiento de Cobro Coactivo que permita reportar  la información  correspondiente al valor de la multa y los intereses generados mes a mes, de manera disgregada, información que debe ser enviada por la Oficina Jurídica al Area financiera y contable</t>
  </si>
  <si>
    <t>Elaborar y aplicar un procedimiento de Cobro Coactivo donde se establezca que la Oficina Jurídica remite mensualmente al Area financiera y contable la información  correspondiente al valor de la multa y los intereses generados mes a mes,  para cada uno de los multados, de manera disgregada</t>
  </si>
  <si>
    <t>Procedimiento</t>
  </si>
  <si>
    <t xml:space="preserve">51expedien p $265.872.0 mill no anxa dcto de notificaci mandamient d pago;no anxan cpia sntencia jurisdccionles ejcutoriad; error cálclo multa genran mandmiento pag; no hay critrio aplicac  SMV xa liquida multa; hay expdient dnde se impnen multas p cobrar  no especifica que sea paraDNE; procdim cobro multas defici;se emite ordn embrgo sbre bs inmuebles q se registra en ofic instrumntos </t>
  </si>
  <si>
    <t>por el desconocimiento de procedimientos y normatividad vigente en materia de jurisdicc coactiva. Esta situación se presenta por no tener en cuenta la totalidad los parámetros establecidos en numerales 3.1 Depuración contable permanente y sostenibilidad, 3.8 Conciliación de Información, 3.15 Eficiencia de los sistemas de información y 3.16 cierre contable, de la Resolución 357 de 2008</t>
  </si>
  <si>
    <t>22 02 001</t>
  </si>
  <si>
    <t>En sist Informac entregdo producción/ 2010 al Grup Cobro Coactivo xa registr multas hay deficien técnicas:ausncia fases definids construcc softwre document incomplet malas prácticas en proces ingeniería softwre,existen dificult de actualizac base datos Cobro Coact, no se encentran todos los registrs d dats q debieron ser depurados en/ 2010, aplicando Res1593 y Res1320 de/2010</t>
  </si>
  <si>
    <t xml:space="preserve">Debilidades técnicas y/o ausencia de documentación en las fases de análisis, diseño, desarrollo, implementación y pruebas. </t>
  </si>
  <si>
    <t xml:space="preserve">Adquisición de un aplicativo que permita manejar la información administrativa y contable de la gestión de cobro coactivo </t>
  </si>
  <si>
    <t>Adquirir el aplicativo</t>
  </si>
  <si>
    <t>Aplicativo</t>
  </si>
  <si>
    <r>
      <t xml:space="preserve">Hallazgo No. 21 CONSOLIDACION HALLAZGOS VIGENCIAS ANTERIORES de  </t>
    </r>
    <r>
      <rPr>
        <b/>
        <sz val="9"/>
        <rFont val="Arial"/>
        <family val="2"/>
      </rPr>
      <t>ESTUPEFACIENTES. (Responsable: Estupefacientes)</t>
    </r>
  </si>
  <si>
    <r>
      <t xml:space="preserve">Hallazgo No. 21 AUDITORIA REGULAR 2010.        </t>
    </r>
    <r>
      <rPr>
        <b/>
        <sz val="9"/>
        <rFont val="Arial"/>
        <family val="2"/>
      </rPr>
      <t xml:space="preserve">ESTUPEFACIENTES   </t>
    </r>
    <r>
      <rPr>
        <sz val="9"/>
        <rFont val="Arial"/>
        <family val="2"/>
      </rPr>
      <t xml:space="preserve">(Responsable  COBRO COACTIVO )                                                                                Nuevo Responsable: COBRO COACTIVO Oficina Asesora  Jiridica - Minjusticia (Decreto 2897, articulo 11, numeral 5) </t>
    </r>
  </si>
  <si>
    <r>
      <t xml:space="preserve">Hallazgo No. 21  AUDITORIA REGULAR 2010.        </t>
    </r>
    <r>
      <rPr>
        <b/>
        <sz val="9"/>
        <rFont val="Arial"/>
        <family val="2"/>
      </rPr>
      <t xml:space="preserve">ESTUPEFACIENTES   </t>
    </r>
    <r>
      <rPr>
        <sz val="9"/>
        <rFont val="Arial"/>
        <family val="2"/>
      </rPr>
      <t xml:space="preserve">(Responsable  COBRO COACTIVO )                                                                                Nuevo Responsable: COBRO COACTIVO Oficina Asesora  Jiridica - Minjusticia (Decreto 2897, articulo 11, numeral 5) </t>
    </r>
  </si>
  <si>
    <r>
      <t xml:space="preserve">Hallazgo No.  22 AUDITORIA REGULAR 2010.        </t>
    </r>
    <r>
      <rPr>
        <b/>
        <sz val="9"/>
        <rFont val="Arial"/>
        <family val="2"/>
      </rPr>
      <t xml:space="preserve">ESTUPEFACIENTES   </t>
    </r>
    <r>
      <rPr>
        <sz val="9"/>
        <rFont val="Arial"/>
        <family val="2"/>
      </rPr>
      <t xml:space="preserve">(Responsable  COBRO COACTIVO )                                                                                Nuevo Responsable: COBRO COACTIVO Oficina Asesora  Jiridica - Minjusticia (Decreto 2897, articulo 11, numeral 5) </t>
    </r>
  </si>
  <si>
    <r>
      <t xml:space="preserve">Hallazgo No.  23 AUDITORIA REGULAR 2010.        </t>
    </r>
    <r>
      <rPr>
        <b/>
        <sz val="9"/>
        <rFont val="Arial"/>
        <family val="2"/>
      </rPr>
      <t xml:space="preserve">ESTUPEFACIENTES   </t>
    </r>
    <r>
      <rPr>
        <sz val="9"/>
        <rFont val="Arial"/>
        <family val="2"/>
      </rPr>
      <t xml:space="preserve">(Responsable  COBRO COACTIVO )                                                                                Nuevo Responsable: COBRO COACTIVO Oficina Asesora  Jiridica - Minjusticia (Decreto 2897, articulo 11, numeral 5) </t>
    </r>
  </si>
  <si>
    <r>
      <t xml:space="preserve">Hallazgo No.  24 AUDITORIA REGULAR 2010.        </t>
    </r>
    <r>
      <rPr>
        <b/>
        <sz val="9"/>
        <rFont val="Arial"/>
        <family val="2"/>
      </rPr>
      <t xml:space="preserve">ESTUPEFACIENTES   </t>
    </r>
    <r>
      <rPr>
        <sz val="9"/>
        <rFont val="Arial"/>
        <family val="2"/>
      </rPr>
      <t xml:space="preserve">(Responsable  COBRO COACTIVO )                                                                                Nuevo Responsable: COBRO COACTIVO Oficina Asesora  Jiridica - Minjusticia (Decreto 2897, articulo 11, numeral 5) </t>
    </r>
  </si>
  <si>
    <r>
      <t xml:space="preserve">Hallaz 21 CONSOLIDAC HALLAZ VIGENCIAS ANTERIORES </t>
    </r>
    <r>
      <rPr>
        <b/>
        <sz val="9"/>
        <rFont val="Arial"/>
        <family val="2"/>
      </rPr>
      <t xml:space="preserve">ESTUPEFACIENTES. (Responsable: Estupefacientes) </t>
    </r>
  </si>
  <si>
    <t>FILA_184</t>
  </si>
  <si>
    <t>FILA_185</t>
  </si>
  <si>
    <t>FILA_186</t>
  </si>
  <si>
    <t>FILA_187</t>
  </si>
  <si>
    <t>FILA_188</t>
  </si>
  <si>
    <t>FILA_189</t>
  </si>
  <si>
    <t>FILA_190</t>
  </si>
  <si>
    <t>FILA_191</t>
  </si>
  <si>
    <t>FILA_192</t>
  </si>
  <si>
    <t>FILA_193</t>
  </si>
  <si>
    <r>
      <t xml:space="preserve">Hallazgo. 26 AUD REGU 2009 DE </t>
    </r>
    <r>
      <rPr>
        <b/>
        <sz val="9"/>
        <rFont val="Arial"/>
        <family val="2"/>
      </rPr>
      <t xml:space="preserve">ESTUPEFACIENTES.      </t>
    </r>
    <r>
      <rPr>
        <sz val="9"/>
        <rFont val="Arial"/>
        <family val="2"/>
      </rPr>
      <t xml:space="preserve">                                                                              (Responsable: COBRO COACTIVO)                                                                                                                  Nueva responsabilidad: Oficina Asesora  Jiridica  (Decreto 2897, articulo 11, numeral 5).     </t>
    </r>
  </si>
  <si>
    <t>1  Continúan 20190 normas con análisis, No es posible culminar la meta  dada la característica  dinámica del ordenamiento jurídico, esto es, entran y salen normas de manera permanente por cuanto el legislador esta emitiendo y derogando normas e igualmente, los órganos de control de legalidad están expulsando normas. Continua Avance 98%</t>
  </si>
  <si>
    <t>Publicación y difusión de la cartilla contentiva de los manuales de trámite</t>
  </si>
  <si>
    <t xml:space="preserve">Elaboración cartilla definitiva   </t>
  </si>
  <si>
    <t>Publicación a través de la página ewb</t>
  </si>
  <si>
    <t>N/A Por competencia no es responsabilidad del MJDerecho. El Decreto Ley 019 de 2012 Art. 78 y 79 dispuso que corresponde a DIMAR y a la Unidad Admon Especial de la Aeronatica Civil realizar la verificación de carencia de informes por trráfico de estupefacientes...</t>
  </si>
  <si>
    <t>133 La fecha de iniciación de la actividad no aplica para el periodo a evaluar, a 30 junio2012</t>
  </si>
  <si>
    <t>136 La fecha de iniciación de la actividad no aplica para el periodo a evaluar, a 30 junio2012</t>
  </si>
  <si>
    <t>140 La fecha de iniciación de la actividad no aplica para el periodo a evaluar, a 30 junio2012</t>
  </si>
  <si>
    <t>141 La fecha de iniciación de la actividad no aplica para el periodo a evaluar, a 30 junio2012</t>
  </si>
  <si>
    <t>134 Actividad en proceso de elaboración. Avance 0% a 30 junio2012</t>
  </si>
  <si>
    <t>135 Actividad en proceso de elaboración. Avance 0% a 30 junio2012</t>
  </si>
  <si>
    <t>137Actividad en proceso de elaboración. Avance 0% a 30 junio2012</t>
  </si>
  <si>
    <t>138 Actividad en proceso de elaboración. Avance 0% a 30 junio2012</t>
  </si>
  <si>
    <t>139  Actividad en proceso de elaboración. Avance 0% a 30 junio2012</t>
  </si>
  <si>
    <t>ACTIVIDADES / AVANCE FISICO DE EJECUCION</t>
  </si>
  <si>
    <t xml:space="preserve">OBSERVACIONES - CORTE 30 JUNIO 2012 </t>
  </si>
  <si>
    <t xml:space="preserve">AVANCE CUALITATIVO REPORTADO POR LAS AREAS RESPONSABLE S   A 30 Junio de 2012.                 </t>
  </si>
  <si>
    <r>
      <t xml:space="preserve">2 Con MEM12-0003256-SSI-4010 del 09jul/2012, Sistemas reporta:  Durante la vigencia 2012 se formulará  el Plan Estratégico de Sistemas, documento en el cual se establecerá la nueva política que será el líneamiento de esta Subdirección; para lo cual la Oficna de Planeación emitió concepto técnico  de viabilidad del proyecto de inversión "Actualización, mejoramiento y soporte a la plataforma tecnológica de Ministerio de Justicia y del Derecho, Bogotá" por valor de $162,210,924 - vigencia 2012, lo anterior de acuerdo con actualización en el Bpin Web por pare del Dpto Admon de Planeación en su control fr posterior de viabilidad.  </t>
    </r>
    <r>
      <rPr>
        <b/>
        <sz val="9"/>
        <rFont val="Arial"/>
        <family val="2"/>
      </rPr>
      <t>Continua Avance 50% a 30 junio2012</t>
    </r>
  </si>
  <si>
    <r>
      <t xml:space="preserve">3 Con MEM12-0003256-SSI-4010 del 09jul/2012,  Sistemas reporta:  El  23 de noviembre de 2011, el señor Ministro envío a la Contraloría General de la República  una solicitud de modificación de esta meta. El día 14 de febrero de 2012 se reiteró esta solicitud por parte de la Subdirección de Sistemas, el día 09 junio/2012 se reiteró la solicitud sin que a la fecha se tenga respuesta.  </t>
    </r>
    <r>
      <rPr>
        <b/>
        <sz val="9"/>
        <rFont val="Arial"/>
        <family val="2"/>
      </rPr>
      <t>Continua Avance 25% a 30 junio2012</t>
    </r>
  </si>
  <si>
    <r>
      <t xml:space="preserve">4 Con MEM12-0003256-SSI-4010 del 09jul/2012,  Sistemas reporta: El proyecto está inscrito  ante DNP como: "ACTUALIZACION, MEJORAMIENTO Y SOPORTE A LA PLATAFORMA TECNOLOGICA DEL MINISTERIO DE JUSTICIA Y DEL DERECHO, BOGOTA"., cuya única actividad para ejecución en la vigencia del año 2012 es: "FORMULACION DEL PLAN ESTRATEGICO DE TECNOLOGIAS DE LA INFORMACION PARA EL MINISTERIO DE JUSTICIA Y DEL DERECHO". Es así que, el proyecto de inversión se encuentra viabilizado por el DNP y actualmente se está en el proceso precontractual (pliegos definitivos), para dar inicio a la consultoría del Plan Estratégico de Tecnología.  De esta manera como resultado tendremos las necesidades  reales  y actividades de la entidad  enmarcadas tecnológicamente en una forma integral, organizada y priorizada. Se evidencia gestión, pero en términos de resultados el </t>
    </r>
    <r>
      <rPr>
        <b/>
        <sz val="9"/>
        <rFont val="Arial"/>
        <family val="2"/>
      </rPr>
      <t>Avance es 0%, a 30 junio/2012</t>
    </r>
  </si>
  <si>
    <r>
      <t xml:space="preserve">5 Con MEM12-0003085-DMA-2100 del 29jun/2012 Metodos Alternativos Informa: el Sistema de Información está instalado en 68 Casas de Justicia, con avance 86%.  Pendiente la instalación del aplicativo en las Casas de Justicia: Cajicá (Cundinamarca), Ataco y Ortega (Tolima), Riosucio (Caldas),  San Onofre (Sucre) y Uribia (Guajira).                                                                                                         •En relación con las Casas de Justicia de las Localidades de Bogotá  (Ciudad Bolivar, Suba, Mártires, Bosa, Usme), quienes tienen su propio Sistema de Información y cuyo objetivo es integrarlo al Sistema de Información del Ministerio, la Dirección de Métodos envió Comunicación al Director de DDHH del Distrito (OFI12-0009589-DMA-2100, 22-Jun-2012) solicitando formalmente reunión con los Ingenieros de Sistemas de la Secretaría de Gobierno Distrital, así como la entrega de matrices relacionadas con la integración de interfaces Ministerio - Secretaría de Gobiern,  para explicarles el funcionamiento del Sistema a fin de que sea integrado al Sistema de Información del Distrito SIDICO.                                                                     En cuanto a la II Fase , a la fecha se han realizado pruebas del Módulo II a la Mejora del Sistema de Información, se está recolectando la información de las Casas de Justicia donde funciona el Sistema y  se está programando la migración de la plataforma y de los reportes una vez finalizado el objeto del Contrato con la Firma REDESIS para tal efecto; asimismo la Empresa contratada para el rediseño del visor geográfico presentó imágenes previas del diseño que se evaluará.  </t>
    </r>
    <r>
      <rPr>
        <b/>
        <sz val="9"/>
        <rFont val="Arial"/>
        <family val="2"/>
      </rPr>
      <t>Avance 86% a 30 junio/2012</t>
    </r>
  </si>
  <si>
    <r>
      <t xml:space="preserve">6 Con MEM12-0003319-SEG-4000,  del 11 de julio2012, Secretaria Gral reporta:  Se realizó una reunión de avance el 21/06/2012, pendiente segunda reunión programada para 17/07/2012.  SE ANEXA ACTA DEL JUEVES 21 DE JUNIO DE 2012.  en el acta se concertaron algunos acuerdos y se precisaron algunos puntos, ésta firmada por funcionarios del in justicia (area fiananciera), por el supervisor del convenio 150/2005 Ing. Juan Carlos Polanco Z. y por representantes de FONADE  (flor Ma. Morales y Nohora Nancy Aguirre). De acuerdo con la acción de mejoramiento propuesta ESTAS REUNIONES SE  REALIZAN HASTA LA TERMINACION DEL CONVENIO. Secretaria Gral, solicito a SubDicc Infraestruc del Min interior con OFI-0009643del22jun2012, el Balance fianciero a 31/12/2011 convenio 150/2005, para efectuar emplame con la UNIdad SPC.  </t>
    </r>
    <r>
      <rPr>
        <b/>
        <sz val="9"/>
        <rFont val="Arial"/>
        <family val="2"/>
      </rPr>
      <t xml:space="preserve">Avance 100% a 30 junio2012. </t>
    </r>
  </si>
  <si>
    <r>
      <t xml:space="preserve">7  Con MEM12-0003319-SEG-4000,  del 11 de julio2012, Secretaria Gral reporta: A LA FECHA SE ESTA TRABAJANDO PARA HACER LAS CONCILIACIONES CON CORTE 31 DE DICIEMBRE DE 2011 Y 30 DE JUNIO DEL 2012. LAS CUALES SE ENTREGARAN A LA OFICINA JURIDICA . </t>
    </r>
    <r>
      <rPr>
        <b/>
        <sz val="9"/>
        <rFont val="Arial"/>
        <family val="2"/>
      </rPr>
      <t>Avance 0% a 30junio2012</t>
    </r>
  </si>
  <si>
    <r>
      <t>8 Con MEM12-0003319-SEG-4000,  del 11 de julio2012, Secretaria Gral reporta: El ERON DE GUADUAS fue entregado al INPEC mediante acta del  28/06/2012.  Anexa copia del acta No. 1 "Acta de Recibo Final de Obra Civil" del Complejo Penitenciario, que contiene establecimiento Penitenciario de Mediana y Alta Seguridad, en Guaduas (Cundinamarca), la cual esta firmada por: Director del Establecimiento de Guaduas (Dr. William Martinez), Supervisor del Convenio 150/2005, quien se encuentra en Comisión en la Unidad de SErvicios Penitenciarios y Carcelarios (Ing. Juan Carlos Polanco), Representante FONADE (Ing. José Luis Echeverry). En el acta consta haberse recibido a plena satisfacción, y FONADE precisa que se revisará la viabilidad  de adelantar las obras complementarias con cargo a los recursos de rendimientos financieros del convenio, toda vez que las actividades no se encontraban incluidas en el contrato de obra ni en los diseños iniciales, por esa razón se indica que son obras complementarias. Lo anterior teniendo encuenta que en las paginas 3 y 4 del acta, menconada anteriormente,  se relacionan 8 observaciones grales del Establecimiento en el momento de su recibo.</t>
    </r>
    <r>
      <rPr>
        <b/>
        <sz val="9"/>
        <rFont val="Arial"/>
        <family val="2"/>
      </rPr>
      <t xml:space="preserve"> </t>
    </r>
    <r>
      <rPr>
        <sz val="9"/>
        <rFont val="Arial"/>
        <family val="2"/>
      </rPr>
      <t xml:space="preserve">Teniendo encuenta que la cantidad de medida es la entrega de 10 obras, se tiene un </t>
    </r>
    <r>
      <rPr>
        <b/>
        <sz val="9"/>
        <rFont val="Arial"/>
        <family val="2"/>
      </rPr>
      <t>Cunplimiento 100% a 30juni2012. Se aclara q los ERON cucuta, yopal,ibague,acacias,medellin, pto triunfo, jamundi, Bogota-picota, y florencia fueron recibidos por el anterior Ministerio del Interior y de Justicia y el eron guaduas con el nuevo Ministerio de Justicia. Se desconoce acta del Comite del Convenio 150/2005 para establecer la desici frente a la No construcción de Cartagena, por la acció popular interpuesta por la comunidad; aspecto importante toda vez que el documento conpes3277/2004, los estudios de preinversión contiene 11 establecimientos , entre ellos Cartagena, con un monto establecido para su construcc por v/r total de 59.429.63 (milloes de pesos del año 2006).</t>
    </r>
  </si>
  <si>
    <r>
      <t xml:space="preserve"> (10 MODIFICAR) Con correo electr del 13abril2012, Dra Alejandra Páez comunica: Se procedió a llevar a cabo el cumplimiento del PLAN DE TRABAJO- CRONOGRAMA de Entrega Final del ERON de GUADUAS se ha realizado en cuatro etapas, está pendiente la última de ellas entre el 23 y 27 de abril/2012. .  En PUERTO TRIUNFO también se realizó la entrega final en dos etapas, la primera de ellas se cumplió entre el 14 y 16 de marzo/2012 y la segunda esta programada para el 17 y 18 de abril/2012. CARTAGENA no pudo ser ejecutada debido a la Acción Popular interpuesta por la comunidad del sector aledaño al lote. AVANCE  del Protocolo de Entrega 90% según Plan de Trabajo.. </t>
    </r>
    <r>
      <rPr>
        <b/>
        <sz val="9"/>
        <rFont val="Arial"/>
        <family val="2"/>
      </rPr>
      <t>Avance 100%</t>
    </r>
    <r>
      <rPr>
        <sz val="9"/>
        <rFont val="Arial"/>
        <family val="2"/>
      </rPr>
      <t>. NO SE  EVIDENCIA EL PLAN DE TRABAJO-cronograma AJUSTADO PARA LA ENTREGA DE ERON GUADUAS, DE ACUERDO CON LAS FECHAS DE INICIO Y TERMINACIÓN DE ESTA ACTIVIDAD...DESPUES DE HABER ENVIADO LA RETROALIMENTACIÓN A SECR GRAL. SE CORRIGIO QUEDANDO Avance 50%, dado que se avalo el cronograma de Guaduas, pero debe estar ejecutado</t>
    </r>
  </si>
  <si>
    <r>
      <t xml:space="preserve">9 Con MEM12-0003319-SEG-4000,  del 11 de julio2012, Secretaria Gral reporta: El ERON DE GUADUAS fue entregado al INPEC mediante acta del   28/06/2012.  Anexa copia del acta No. 1 "Acta de Recibo Final de Obra Civil" del Complejo Penitenciario, que contiene establecimiento Penitenciario de Mediana y Alta Seguridad, en Guaduas (Cundinamarca).  </t>
    </r>
    <r>
      <rPr>
        <b/>
        <sz val="9"/>
        <rFont val="Arial"/>
        <family val="2"/>
      </rPr>
      <t xml:space="preserve">En cosnecuencia d se cuplio con el plan de trabajo ajustado y ejecutado del ERON Guaduas.                                                                            </t>
    </r>
    <r>
      <rPr>
        <sz val="9"/>
        <rFont val="Arial"/>
        <family val="2"/>
      </rPr>
      <t xml:space="preserve"> </t>
    </r>
    <r>
      <rPr>
        <b/>
        <sz val="9"/>
        <rFont val="Arial"/>
        <family val="2"/>
      </rPr>
      <t>Cumplimiento 50% a 30 junio2012.... PeroSe desconoce acta del Comite del Convenio 150/2005 para establecer la desici frente a la No construcción de Cartagena, por la acció popular interpuesta por la comunidad; aspecto importante toda vez que en el documento conpes3277/2004, los estudios de preinversión contiene 11 establecimientos , entre ellos Cartagena, con un monto establecido para su construcc por v/r total de 59.429.63 (milloes de pesos del año 2006).</t>
    </r>
  </si>
  <si>
    <t>El cronogr establecid  CONPES 3575/2009, se incumplió las obras civiles no fueron entregdas en fechs programds lo q impidió q los ERON entraran a operar oportunam. el plaz ejecc conv se prorrog p 2a vez,  ésta con modific#15 oct/11/2010,cláus 5, se prorro el plazo ejecu conv 150 en 18 mess más, hasta jun/ 2012 q debe estar culminad la construcc y entreg final de ERON Cartagena y Guaduas</t>
  </si>
  <si>
    <r>
      <t xml:space="preserve"> (11 MODIFICAR). Con correo electr del 13abril2012, Dra Alejandra Páez comunica: Cartagena no se pudo realizar  debido a la Acción Popular instaurada  por la comunidad del barrio vecino, por esta razón se suspendió el proceso contractual de esta obra. El Protocolo de Entrega según el plan de trabajo de GUADUAS se viene realizando en cuatro etapas desde el 16 de febrero de 2012, la última se realizará del 23 al 27 de Abril/2012. Igualmente se han recibido tres (3) informes de gestión trimestral por parte de FONADE, Avance 75%  SE   VERIFICO 1 INFORME DE FONADE ENTREGA GUADUAS, A ENERO DE 2012, pero este informe no en Rta al Plan de trabajo ajustado de la fila 36. </t>
    </r>
    <r>
      <rPr>
        <b/>
        <sz val="9"/>
        <rFont val="Arial"/>
        <family val="2"/>
      </rPr>
      <t>Avance 0%...</t>
    </r>
    <r>
      <rPr>
        <sz val="9"/>
        <rFont val="Arial"/>
        <family val="2"/>
      </rPr>
      <t>DESPUES DE HABER ENVIADO LA RETROALIMENTACIÓN A SECR GRAL. SE CORRIGIO QUEDANDO</t>
    </r>
    <r>
      <rPr>
        <b/>
        <sz val="9"/>
        <rFont val="Arial"/>
        <family val="2"/>
      </rPr>
      <t xml:space="preserve"> Avance 25%</t>
    </r>
    <r>
      <rPr>
        <sz val="9"/>
        <rFont val="Arial"/>
        <family val="2"/>
      </rPr>
      <t>, dado que se avalo el cronograma y el informe referenciado anteriormente de Guaduas</t>
    </r>
  </si>
  <si>
    <r>
      <t>10 Con MEM12-0003319-SEG-4000,  del 11 de julio2012, Secretaria Gral reporta: El ERON GUADUAS se recibió y entregó mediante cata  28/06/2012 al INPEC. CARTAGENA  no se construyó por acción popular presentada por la comunidad. El 22 de junio de 2012 el convenio fue cedido a la Unidad Penitenciaria y Carcelaria.</t>
    </r>
    <r>
      <rPr>
        <b/>
        <sz val="9"/>
        <rFont val="Arial"/>
        <family val="2"/>
      </rPr>
      <t xml:space="preserve"> Se avala Avance del 50% correspondiente al ERON Guaduas; toda vez q Se desconoce acta del Comite del Convenio 150/2005 para establecer la desici frente a la No construcción de Cartagena, por la acció popular interpuesta por la comunidad; aspecto importante toda vez que en el documento conpes3277/2004, los estudios de preinversión contiene 11 establecimientos , entre ellos Cartagena, con un monto establecido para su construcc por v/r total de 59.429.63 (milloes de pesos del año 2006).</t>
    </r>
  </si>
  <si>
    <r>
      <t>11 Con MEM12-0003319-SEG-4000,  del 11 de julio2012, Secretaria Gral reporta:  El ERON GUADUAS se recibió y entrego al INPEC  mediante acta de fecha 28/06/2012 y PUERTO TRIUNFO se recibió y entregó al INPECel 5/07/2012, anexan 2 actas</t>
    </r>
    <r>
      <rPr>
        <b/>
        <sz val="9"/>
        <rFont val="Arial"/>
        <family val="2"/>
      </rPr>
      <t>.  No se avala el 50% de avance registrado por Sec Graql, dado q NO SE EVIDENCIAN 4 REPORTES TRIMETRALES DE SEGUIMIENTO A LOS CRONOGRAMAS PARA LA ENTREGA DE LOS 7 PROYECTOS DE  los ERON Florencia, Guaduas, Medellín (Sector Sindicados)Pto Triunfo (Sector Mediana Seguridad) y Cartagena DENTRO DE LAS FECHAS ESTABLECIDAS EN ESTA ACCIÓN DE MEJORAMIENTO.</t>
    </r>
    <r>
      <rPr>
        <sz val="9"/>
        <rFont val="Arial"/>
        <family val="2"/>
      </rPr>
      <t xml:space="preserve"> SOLAMENTE  SE   VERIFICO 1 INFORME DE FONADE DE ENTREGA GUADUAS, A ENERO DE 2012 (el cual fue reportado en el corte de marzo2012). </t>
    </r>
    <r>
      <rPr>
        <b/>
        <sz val="9"/>
        <rFont val="Arial"/>
        <family val="2"/>
      </rPr>
      <t xml:space="preserve">Cada informe debia contener el estado de avance de los cronogramas de los 7 ERONES referenciados en el hallazgo Avance 0% a 30 junio2012 </t>
    </r>
  </si>
  <si>
    <t xml:space="preserve">Hallazgo No. 3:Ampliación Pabellón de Mujeres "La Ternera"
</t>
  </si>
  <si>
    <r>
      <t xml:space="preserve">12 Con MEM12-0003319-SEG-4000,  del 11 de julio2012, Secretaria Gral reporta: No es posible realizar actividad alguna, toda vez, que fue instaurada una Acción Popular  por parte de los habitantes de un barrio vecino  en contra del INPEC, se anexa copia MEM11-14789-PIC-0414 del 9/08/2011.  </t>
    </r>
    <r>
      <rPr>
        <b/>
        <sz val="9"/>
        <rFont val="Arial"/>
        <family val="2"/>
      </rPr>
      <t>Se desconoce acta del Comite del Convenio 150/2005 para establecer la desici frente a la No construcción de Cartagena, por la acció popular interpuesta por la comunidad; aspecto importante toda vez que en el documento conpes3277/2004, en los estudios de preinversión contiene 11 establecimientos , entre ellos Cartagena, con un monto establecido para su construcc por v/r total de 59.429.63 (milloes de pesos del año 2006).                         Avance 0% a 30junio2012</t>
    </r>
  </si>
  <si>
    <r>
      <t xml:space="preserve">13 Con MEM12-0003319-SEG-4000,  del 11 de julio2012, Secretaria Gral reporta: No es posible realizar actividad alguna, toda vez, que fue instaurada una Acción Popular  por parte de los habitantes de un barrio vecino  en contra del INPEC, se anexa copia MEM11-14789-PIC-0414 del 9/08/2011.  </t>
    </r>
    <r>
      <rPr>
        <b/>
        <sz val="9"/>
        <rFont val="Arial"/>
        <family val="2"/>
      </rPr>
      <t>Se desconoce acta del Comite del Convenio 150/2005 para establecer la desici frente a la No construcción de Cartagena, por la acció popular interpuesta por la comunidad; aspecto importante toda vez que en el documento conpes3277/2004, en los estudios de preinversión contiene 11 establecimientos , entre ellos Cartagena, con un monto establecido para su construcc por v/r total de 59.429.63 (milloes de pesos del año 2006). Avance 0% a 30junio2012</t>
    </r>
  </si>
  <si>
    <t xml:space="preserve"> Control y monitoreo de matriz de registro de requerimientos del INPEC.</t>
  </si>
  <si>
    <r>
      <t xml:space="preserve">14   Con MEM12-0003319-SEG-4000,  del 11 de julio2012, Secretaria Gral reporta: A MEDIDA QUE LOS ERON HAN HECHO OBSERVACIONES  RELACIONADAS CON LA ESTABILIDAD DE LA OBRA, FONADE LAS HA VENIDO RESOLVIENDO EN SU MAYORIA, TAL COMO SE EVIDENCIA  EN LOS INFORME DE GESTIÓN DE ACCIONES CORRECTIVAS, LOS CUALES SE ANEXAN. Si bien es cierto anexan informes, se debe tener encuenta que de acuerdo con la unidad de medida (referida en la columna I de este PM), </t>
    </r>
    <r>
      <rPr>
        <b/>
        <sz val="9"/>
        <rFont val="Arial"/>
        <family val="2"/>
      </rPr>
      <t>No se avala el 80% registrado por Sec Gral</t>
    </r>
    <r>
      <rPr>
        <sz val="9"/>
        <rFont val="Arial"/>
        <family val="2"/>
      </rPr>
      <t xml:space="preserve"> dado q </t>
    </r>
    <r>
      <rPr>
        <u val="single"/>
        <sz val="9"/>
        <rFont val="Arial"/>
        <family val="2"/>
      </rPr>
      <t xml:space="preserve">el producto a entregar es una "Matriz actualizada de control y Monitoreo de los requerimietnos del INPEC" matriz que debe incluir el estado en que se encuentran las deficiencias de obra civil, puntualmente descritas en este  hallazgo No. 4, y que esta definido como Función de Advertencia. </t>
    </r>
    <r>
      <rPr>
        <b/>
        <u val="single"/>
        <sz val="9"/>
        <rFont val="Arial"/>
        <family val="2"/>
      </rPr>
      <t>No se evidencia Matriz de control. Avance 0% a 30 junio/2012</t>
    </r>
  </si>
  <si>
    <r>
      <t xml:space="preserve">15   Con MEM12-0003319-SEG-4000,  del 11 de julio2012, Secretaria Gral reporta: A MEDIDA QUE LOS ERON HAN HECHO OBSERVACIONES  RELALCIONADAS CON LA ESTABILIDAD DE LA OBRA, FONADE LAS HA VENIDO RESOLVIENDO EN SU MAYORIA, TAL COMO SE EVIDENCIA  EN LOS INFORME DE GESTIÓN DE ACCIONES CORRECTIVAS, LOS CUALES SE ANEXAN. Si bien es cierto anexan informes, se debe tener encuenta que de acuerdo con la unidad de medida (referida en la columna I de este PM), No se avala el 80% registrado por Sec Gral dado q  </t>
    </r>
    <r>
      <rPr>
        <u val="single"/>
        <sz val="9"/>
        <rFont val="Arial"/>
        <family val="2"/>
      </rPr>
      <t xml:space="preserve">el producto a entregar es una "Matriz actualizada de control y Monitoreo de los requerimietnos del INPEC" matriz que debe incluir el estado en que se encuentran las deficiencias de obra civil, puntualmente descritas en este  hallazgo No. 4, y que esta definido como Función de Advertencia. </t>
    </r>
    <r>
      <rPr>
        <b/>
        <u val="single"/>
        <sz val="9"/>
        <rFont val="Arial"/>
        <family val="2"/>
      </rPr>
      <t>No se evidencia Matriz de control. Avance 0% a 30 junio/2012</t>
    </r>
  </si>
  <si>
    <r>
      <t xml:space="preserve">16   Con MEM12-0003319-SEG-4000,  del 11 de julio2012, Secretaria Gral reporta: A MEDIDA QUE LOS ERON HAN HECHO OBSERVACIONES  RELALCIONADAS CON LA ESTABILIDAD DE LA OBRA, FONADE LAS HA VENIDO RESOLVIENDO EN SU MAYORIA, TAL COMO SE EVIDENCIA  EN LOS INFORME DE GESTIÓN DE ACCIONES CORRECTIVAS, LOS CUALES SE ANEXAN. Si bien es cierto anexan informes, se debe tener encuenta que de acuerdo con la unidad de medida (referida en la columna I de este PM),  No se avala el 80% registrado por Sec Gral dado q  </t>
    </r>
    <r>
      <rPr>
        <u val="single"/>
        <sz val="9"/>
        <rFont val="Arial"/>
        <family val="2"/>
      </rPr>
      <t xml:space="preserve">el producto a entregar es una "Matriz actualizada de control y Monitoreo de los requerimietnos del INPEC" matriz que debe incluir el estado en que se encuentran las deficiencias de obra civil, puntualmente descritas en este  hallazgo No. 4, y que esta definido como Función de Advertencia. </t>
    </r>
    <r>
      <rPr>
        <b/>
        <u val="single"/>
        <sz val="9"/>
        <rFont val="Arial"/>
        <family val="2"/>
      </rPr>
      <t>No se evidencia Matriz de control. Avance 0% a 30 junio/2012</t>
    </r>
  </si>
  <si>
    <r>
      <t xml:space="preserve">17   Con MEM12-0003319-SEG-4000,  del 11 de julio2012, Secretaria Gral reporta: A MEDIDA QUE LOS ERON HAN HECHO OBSERVACIONES  RELALCIONADAS CON LA ESTABILIDAD DE LA OBRA, FONADE LAS HA VENIDO RESOLVIENDO EN SU MAYORIA, TAL COMO SE EVIDENCIA  EN LOS INFORME DE GESTIÓN DE ACCIONES CORRECTIVAS, LOS CUALES SE ANEXAN. Si bien es cierto anexan informes, se debe tener encuenta que de acuerdo con la unidad de medida (referida en la columna I de este PM), No se avala el 80% registrado por Sec Gral dado q   </t>
    </r>
    <r>
      <rPr>
        <u val="single"/>
        <sz val="9"/>
        <rFont val="Arial"/>
        <family val="2"/>
      </rPr>
      <t xml:space="preserve">el producto a entregar es una "Matriz actualizada de control y Monitoreo de los requerimietnos del INPEC" matriz que debe incluir el estado en que se encuentran las deficiencias de obra civil, puntualmente descritas en este  hallazgo No. 4, y que esta definido como Función de Advertencia. </t>
    </r>
    <r>
      <rPr>
        <b/>
        <u val="single"/>
        <sz val="9"/>
        <rFont val="Arial"/>
        <family val="2"/>
      </rPr>
      <t>No se evidencia Matriz de control. Avance 0% a 30 junio/2012</t>
    </r>
  </si>
  <si>
    <r>
      <t xml:space="preserve">18   Con MEM12-0003319-SEG-4000,  del 11 de julio2012, Secretaria Gral reporta: A MEDIDA QUE LOS ERON HAN HECHO OBSERVACIONES  RELALCIONADAS CON LA ESTABILIDAD DE LA OBRA, FONADE LAS HA VENIDO RESOLVIENDO EN SU MAYORIA, TAL COMO SE EVIDENCIA  EN LOS INFORME DE GESTIÓN DE ACCIONES CORRECTIVAS, LOS CUALES SE ANEXAN. Si bien es cierto anexan informes, se debe tener encuenta que de acuerdo con la unidad de medida (referida en la columna I de este PM), No se avala el 80% registrado por Sec Gral dado q   </t>
    </r>
    <r>
      <rPr>
        <u val="single"/>
        <sz val="9"/>
        <rFont val="Arial"/>
        <family val="2"/>
      </rPr>
      <t xml:space="preserve">el producto a entregar es una "Matriz actualizada de control y Monitoreo de los requerimietnos del INPEC" matriz que debe incluir el estado en que se encuentran las deficiencias de obra civil, puntualmente desscritas en este  hallazgo No. 4, y que esta definido como Función de Advertencia. </t>
    </r>
    <r>
      <rPr>
        <b/>
        <u val="single"/>
        <sz val="9"/>
        <rFont val="Arial"/>
        <family val="2"/>
      </rPr>
      <t>No se evidencia Matriz de control. Avance 0% a 30 junio/2012</t>
    </r>
  </si>
  <si>
    <r>
      <t xml:space="preserve">19   Con MEM12-0003319-SEG-4000,  del 11 de julio2012, Secretaria Gral reporta: A MEDIDA QUE LOS ERON HAN HECHO OBSERVACIONES  RELALCIONADAS CON LA ESTABILIDAD DE LA OBRA, FONADE LAS HA VENIDO RESOLVIENDO EN SU MAYORIA, TAL COMO SE EVIDENCIA  EN LOS INFORME DE GESTIÓN DE ACCIONES CORRECTIVAS, LOS CUALES SE ANEXAN. Si bien es cierto anexan informes, se debe tener encuenta que de acuerdo con la unidad de medida (referida en la columna I de este PM),  No se avala el 80% registrado por Sec Gral dado q  </t>
    </r>
    <r>
      <rPr>
        <u val="single"/>
        <sz val="9"/>
        <rFont val="Arial"/>
        <family val="2"/>
      </rPr>
      <t xml:space="preserve">el producto a entregar es una "Matriz actualizada de control y Monitoreo de los requerimietnos del INPEC" matriz que debe incluir el estado en que se encuentran las deficiencias de obra civil, puntualmente descritas en este  hallazgo No. 4, y que esta definido como Función de Advertencia. </t>
    </r>
    <r>
      <rPr>
        <b/>
        <u val="single"/>
        <sz val="9"/>
        <rFont val="Arial"/>
        <family val="2"/>
      </rPr>
      <t>No se evidencia Matriz de control. Avance 0% a 30 junio/2012</t>
    </r>
  </si>
  <si>
    <r>
      <t xml:space="preserve">20   Con MEM12-0003319-SEG-4000,  del 11 de julio2012, Secretaria Gral reporta: A MEDIDA QUE LOS ERON HAN HECHO OBSERVACIONES  RELALCIONADAS CON LA ESTABILIDAD DE LA OBRA, FONADE LAS HA VENIDO RESOLVIENDO EN SU MAYORIA, TAL COMO SE EVIDENCIA  EN LOS INFORME DE GESTIÓN DE ACCIONES CORRECTIVAS, LOS CUALES SE ANEXAN. Si bien es cierto anexan informes, se debe tener encuenta que de acuerdo con la unidad de medida (referida en la columna I de este PM), No se avala el 80% registrado por Sec Gral dado q  </t>
    </r>
    <r>
      <rPr>
        <u val="single"/>
        <sz val="9"/>
        <rFont val="Arial"/>
        <family val="2"/>
      </rPr>
      <t xml:space="preserve">el producto a entregar es una "Matriz actualizada de control y Monitoreo de los requerimietnos del INPEC" matriz que debe incluir el estado en que se encuentran las deficiencias de obra civil, puntualmente descritas en este  hallazgo No. 4, y que esta definido como Función de Advertencia. </t>
    </r>
    <r>
      <rPr>
        <b/>
        <u val="single"/>
        <sz val="9"/>
        <rFont val="Arial"/>
        <family val="2"/>
      </rPr>
      <t>No se evidencia Matriz de control. Avance 0% a 30 junio/2012</t>
    </r>
  </si>
  <si>
    <r>
      <t xml:space="preserve">21   Con MEM12-0003319-SEG-4000,  del 11 de julio2012, Secretaria Gral reporta: A MEDIDA QUE LOS ERON HAN HECHO OBSERVACIONES  RELALCIONADAS CON LA ESTABILIDAD DE LA OBRA, FONADE LAS HA VENIDO RESOLVIENDO EN SU MAYORIA, TAL COMO SE EVIDENCIA  EN LOS INFORME DE GESTIÓN DE ACCIONES CORRECTIVAS, LOS CUALES SE ANEXAN. Si bien es cierto anexan informes, se debe tener encuenta que de acuerdo con la unidad de medida (referida en la columna I de este PM),  No se avala el 80% registrado por Sec Gral dado q  </t>
    </r>
    <r>
      <rPr>
        <u val="single"/>
        <sz val="9"/>
        <rFont val="Arial"/>
        <family val="2"/>
      </rPr>
      <t xml:space="preserve">el producto a entregar es una "Matriz actualizada de control y Monitoreo de los requerimietnos del INPEC" matriz que debe incluir el estado en que se encuentran las deficiencias de obra civil, puntualmente descritas en este  hallazgo No. 4, y que esta definido como Función de Advertencia. </t>
    </r>
    <r>
      <rPr>
        <b/>
        <u val="single"/>
        <sz val="9"/>
        <rFont val="Arial"/>
        <family val="2"/>
      </rPr>
      <t>No se evidencia Matriz de control. Avance 0% a 30 junio/2012</t>
    </r>
  </si>
  <si>
    <t>Actas de Visita de Inspección monitoreadas por la Dirección de Infraestructura.</t>
  </si>
  <si>
    <r>
      <t>22  Con MEM12-0003319-SEG-4000,  del 11 de julio2012, Secretaria Gral reporta: Se realizó visita al  ERON GUADUAS en seguimiento al Plan de Mejoramiento del 4 al 6 de junio de 2012, adicional a ello fue entregado al INPEC y recibida  mediante acta del  28/06/2012. En las visitas se evidenció que todas las áreas se construyeron como fueron diseñadas y estos diseños fueron revisados y aprobados por la respectiva interventoría.   De acuerdo con reportes, corte 30/09/2011,  estando en funcionamiento el escindido Ministerio del Interio y de Justicia se realizaron  9 visitado  ERON: acta de Purto Triunfo - Antioquie del 16 de marzo de 2011- Acta de ERON Acacias del 14 de marzo de 2011- Acta ERON Ibague del 31 de marzo de 2011 - Acta Jamundi  31 demarzo de 2011- acta No. 4 del 31 de mayo de 2011 carcel de Cucuta  y la Picota acta No. 01 del 15 de julio de 2011.</t>
    </r>
    <r>
      <rPr>
        <b/>
        <sz val="9"/>
        <rFont val="Arial"/>
        <family val="2"/>
      </rPr>
      <t xml:space="preserve"> En reunion con SG- DIN- OCI el 13 de octubre de 2011 </t>
    </r>
    <r>
      <rPr>
        <sz val="9"/>
        <rFont val="Arial"/>
        <family val="2"/>
      </rPr>
      <t xml:space="preserve">se reviso la informac se concluyo que se habian realizado visitas a los ERON en los siguientes establecimientos de: Puerto Triunfo- Picota- Cucuta- Yopal- Acacias- Jamundi- Ibague- Medellin. a 31/dic/2011 se reporto visita Heliconias/Florencia.total 9 visitas de ERON.  Se verifico Acta de viisita, fechada el 06 junio2012, al ERON Guaduas, con el fin de hacer entrega de espacios faltantes por parte del Ministerio al INPEC, en consecuencia, </t>
    </r>
    <r>
      <rPr>
        <b/>
        <sz val="9"/>
        <rFont val="Arial"/>
        <family val="2"/>
      </rPr>
      <t>se evidencian 10 actas de visitas. Cumplimiento 100% a 30 junio2012</t>
    </r>
  </si>
  <si>
    <r>
      <t>23  Con MEM12-0003319-SEG-4000,  del 11 de julio2012, Secretaria Gral reporta: Se realizó visita al  ERON GUADUAS en seguimiento al Plan de Mejoramiento del 4 al 6 de junio de 2012, adicional a ello fue entregado al INPEC y recibida  mediante acta del  28/06/2012. En las visitas se evidenció que todas las áreas se construyeron como fueron diseñadas y estos diseños fueron revisados y aprobados por la respectiva interventoría.   De acuerdo con reportes, corte 30/09/2011,  estando en funcionamiento el escindido Ministerio del Interio y de Justicia se realizaron  9 visitado  ERON: acta de Purto Triunfo - Antioquie del 16 de marzo de 2011- Acta de ERON Acacias del 14 de marzo de 2011- Acta ERON Ibague del 31 de marzo de 2011 - Acta Jamundi  31 demarzo de 2011- acta No. 4 del 31 de mayo de 2011 carcel de Cucuta  y la Picota acta No. 01 del 15 de julio de 2011.</t>
    </r>
    <r>
      <rPr>
        <b/>
        <sz val="9"/>
        <rFont val="Arial"/>
        <family val="2"/>
      </rPr>
      <t xml:space="preserve"> En reunion con SG- DIN- OCI el 13 de octubre de 2011 </t>
    </r>
    <r>
      <rPr>
        <sz val="9"/>
        <rFont val="Arial"/>
        <family val="2"/>
      </rPr>
      <t xml:space="preserve">se reviso la informac se concluyo que se habian realizado visitas a los ERON en los siguientes establecimientos de: Puerto Triunfo- Picota- Cucuta- Yopal- Acacias- Jamundi- Ibague- Medellin. a 31/dic/2011 se reporto visita Heliconias/Florencia.total 9 visitas de ERON.  Se verifico Acta de viisita, fechada el 06 junio2012, al ERON Guaduas, con el fin de hacer entrega de espacios faltantes por parte del Ministerio al INPEC, en consecuencia, </t>
    </r>
    <r>
      <rPr>
        <b/>
        <sz val="9"/>
        <rFont val="Arial"/>
        <family val="2"/>
      </rPr>
      <t>se evidencian 10 actas de visitas. Cumplimiento 100% a 30 junio2012</t>
    </r>
  </si>
  <si>
    <r>
      <t>24  Con MEM12-0003319-SEG-4000,  del 11 de julio2012, Secretaria Gral reporta: Se realizó visita al  ERON GUADUAS en seguimiento al Plan de Mejoramiento del 4 al 6 de junio de 2012, adicional a ello fue entregado al INPEC y recibida  mediante acta del  28/06/2012. En las visitas se evidenció que todas las áreas se construyeron como fueron diseñadas y estos diseños fueron revisados y aprobados por la respectiva interventoría.   De acuerdo con reportes, corte 30/09/2011,  estando en funcionamiento el escindido Ministerio del Interio y de Justicia se realizaron  9 visitado  ERON: acta de Purto Triunfo - Antioquie del 16 de marzo de 2011- Acta de ERON Acacias del 14 de marzo de 2011- Acta ERON Ibague del 31 de marzo de 2011 - Acta Jamundi  31 demarzo de 2011- acta No. 4 del 31 de mayo de 2011 carcel de Cucuta  y la Picota acta No. 01 del 15 de julio de 2011.</t>
    </r>
    <r>
      <rPr>
        <b/>
        <sz val="9"/>
        <rFont val="Arial"/>
        <family val="2"/>
      </rPr>
      <t xml:space="preserve"> En reunion con SG- DIN- OCI el 13 de octubre de 2011 </t>
    </r>
    <r>
      <rPr>
        <sz val="9"/>
        <rFont val="Arial"/>
        <family val="2"/>
      </rPr>
      <t xml:space="preserve">se reviso la informac se concluyo que se habian realizado visitas a los ERON en los siguientes establecimientos de: Puerto Triunfo- Picota- Cucuta- Yopal- Acacias- Jamundi- Ibague- Medellin. a 31/dic/2011 se reporto visita Heliconias/Florencia.total 9 visitas de ERON.  Se verifico Acta de viisita, fechada el 06 junio2012, al ERON Guaduas, con el fin de hacer entrega de espacios faltantes por parte del Ministerio al INPEC, en consecuencia, </t>
    </r>
    <r>
      <rPr>
        <b/>
        <sz val="9"/>
        <rFont val="Arial"/>
        <family val="2"/>
      </rPr>
      <t>se evidencian 10 actas de visitas. Cumplimiento 100% a 30 junio2012</t>
    </r>
  </si>
  <si>
    <r>
      <t>25  Con MEM12-0003319-SEG-4000,  del 11 de julio2012, Secretaria Gral reporta: Se realizó visita al  ERON GUADUAS en seguimiento al Plan de Mejoramiento del 4 al 6 de junio de 2012, adicional a ello fue entregado al INPEC y recibida  mediante acta del  28/06/2012. En las visitas se evidenció que todas las áreas se construyeron como fueron diseñadas y estos diseños fueron revisados y aprobados por la respectiva interventoría.   De acuerdo con reportes, corte 30/09/2011,  estando en funcionamiento el escindido Ministerio del Interio y de Justicia se realizaron  9 visitado  ERON: acta de Purto Triunfo - Antioquie del 16 de marzo de 2011- Acta de ERON Acacias del 14 de marzo de 2011- Acta ERON Ibague del 31 de marzo de 2011 - Acta Jamundi  31 demarzo de 2011- acta No. 4 del 31 de mayo de 2011 carcel de Cucuta  y la Picota acta No. 01 del 15 de julio de 2011.</t>
    </r>
    <r>
      <rPr>
        <b/>
        <sz val="9"/>
        <rFont val="Arial"/>
        <family val="2"/>
      </rPr>
      <t xml:space="preserve"> En reunion con SG- DIN- OCI el 13 de octubre de 2011 </t>
    </r>
    <r>
      <rPr>
        <sz val="9"/>
        <rFont val="Arial"/>
        <family val="2"/>
      </rPr>
      <t xml:space="preserve">se reviso la informac se concluyo que se habian realizado visitas a los ERON en los siguientes establecimientos de: Puerto Triunfo- Picota- Cucuta- Yopal- Acacias- Jamundi- Ibague- Medellin. a 31/dic/2011 se reporto visita Heliconias/Florencia.total 9 visitas de ERON.  Se verifico Acta de viisita, fechada el 06 junio2012, al ERON Guaduas, con el fin de hacer entrega de espacios faltantes por parte del Ministerio al INPEC, en consecuencia, </t>
    </r>
    <r>
      <rPr>
        <b/>
        <sz val="9"/>
        <rFont val="Arial"/>
        <family val="2"/>
      </rPr>
      <t>se evidencian 10 actas de visitas. Cumplimiento 100% a 30 junio2012</t>
    </r>
  </si>
  <si>
    <r>
      <t>26  Con MEM12-0003319-SEG-4000,  del 11 de julio2012, Secretaria Gral reporta: Se realizó visita al  ERON GUADUAS en seguimiento al Plan de Mejoramiento del 4 al 6 de junio de 2012, adicional a ello fue entregado al INPEC y recibida  mediante acta del  28/06/2012. En las visitas se evidenció que todas las áreas se construyeron como fueron diseñadas y estos diseños fueron revisados y aprobados por la respectiva interventoría.   De acuerdo con reportes, corte 30/09/2011,  estando en funcionamiento el escindido Ministerio del Interio y de Justicia se realizaron  9 visitado  ERON: acta de Purto Triunfo - Antioquie del 16 de marzo de 2011- Acta de ERON Acacias del 14 de marzo de 2011- Acta ERON Ibague del 31 de marzo de 2011 - Acta Jamundi  31 demarzo de 2011- acta No. 4 del 31 de mayo de 2011 carcel de Cucuta  y la Picota acta No. 01 del 15 de julio de 2011.</t>
    </r>
    <r>
      <rPr>
        <b/>
        <sz val="9"/>
        <rFont val="Arial"/>
        <family val="2"/>
      </rPr>
      <t xml:space="preserve"> En reunion con SG- DIN- OCI el 13 de octubre de 2011 </t>
    </r>
    <r>
      <rPr>
        <sz val="9"/>
        <rFont val="Arial"/>
        <family val="2"/>
      </rPr>
      <t xml:space="preserve">se reviso la informac se concluyo que se habian realizado visitas a los ERON en los siguientes establecimientos de: Puerto Triunfo- Picota- Cucuta- Yopal- Acacias- Jamundi- Ibague- Medellin. a 31/dic/2011 se reporto visita Heliconias/Florencia.total 9 visitas de ERON.  Se verifico Acta de viisita, fechada el 06 junio2012, al ERON Guaduas, con el fin de hacer entrega de espacios faltantes por parte del Ministerio al INPEC, en consecuencia, </t>
    </r>
    <r>
      <rPr>
        <b/>
        <sz val="9"/>
        <rFont val="Arial"/>
        <family val="2"/>
      </rPr>
      <t>se evidencian 10 actas de visitas. Cumplimiento 100% a 30 junio2012</t>
    </r>
  </si>
  <si>
    <r>
      <t>27  Con MEM12-0003319-SEG-4000,  del 11 de julio2012, Secretaria Gral reporta: Se realizó visita al  ERON GUADUAS en seguimiento al Plan de Mejoramiento del 4 al 6 de junio de 2012, adicional a ello fue entregado al INPEC y recibida  mediante acta del  28/06/2012. En las visitas se evidenció que todas las áreas se construyeron como fueron diseñadas y estos diseños fueron revisados y aprobados por la respectiva interventoría.   De acuerdo con reportes, corte 30/09/2011,  estando en funcionamiento el escindido Ministerio del Interio y de Justicia se realizaron  9 visitado  ERON: acta de Purto Triunfo - Antioquie del 16 de marzo de 2011- Acta de ERON Acacias del 14 de marzo de 2011- Acta ERON Ibague del 31 de marzo de 2011 - Acta Jamundi  31 demarzo de 2011- acta No. 4 del 31 de mayo de 2011 carcel de Cucuta  y la Picota acta No. 01 del 15 de julio de 2011.</t>
    </r>
    <r>
      <rPr>
        <b/>
        <sz val="9"/>
        <rFont val="Arial"/>
        <family val="2"/>
      </rPr>
      <t xml:space="preserve"> En reunion con SG- DIN- OCI el 13 de octubre de 2011 </t>
    </r>
    <r>
      <rPr>
        <sz val="9"/>
        <rFont val="Arial"/>
        <family val="2"/>
      </rPr>
      <t xml:space="preserve">se reviso la informac se concluyo que se habian realizado visitas a los ERON en los siguientes establecimientos de: Puerto Triunfo- Picota- Cucuta- Yopal- Acacias- Jamundi- Ibague- Medellin. a 31/dic/2011 se reporto visita Heliconias/Florencia.total 9 visitas de ERON.  Se verifico Acta de viisita, fechada el 06 junio2012, al ERON Guaduas, con el fin de hacer entrega de espacios faltantes por parte del Ministerio al INPEC, en consecuencia, </t>
    </r>
    <r>
      <rPr>
        <b/>
        <sz val="9"/>
        <rFont val="Arial"/>
        <family val="2"/>
      </rPr>
      <t>se evidencian 10 actas de visitas. Cumplimiento 100% a 30 junio2012</t>
    </r>
  </si>
  <si>
    <r>
      <t>28  Con MEM12-0003319-SEG-4000,  del 11 de julio2012, Secretaria Gral reporta: SE PRESENTA AVANCE DEL BORRADOR DEL MANUAL DE DISEÑO RECOGIDO POR EL SUPERVISOR EN DIFERENTES VISITAS A LOS ERON.  SE SOLICITÓ MEDIANTE OFICIO OFI12-0006500-OCI-1400 SER ELIMINDADO EN RAZÓN A QUE CORRESPONDE AUDITORIAS REALIZADAS POR LA CGR AL ESCINDIDO MINISTERIO DE INTERIOR Y DE JUSTICIA VIGENCIAS 2006 - 2009; Al anterior comentario, se aclara que el oficio referenciado fue elaborado por la OCI, y en ningun momento se solicto el retiro de este hallazgo, tal como se puede corroborar en el citado oficio, ademas  este hallazgo, corresponde al H 5 PM FONADE  vig 2010. NO se valida el 30% de avance registrado por la Sec Gral, toda vez q el documento corresponde a un borrador de Mnaula de Diseño de Cárceles,  el cual debe estar aprobado e implementado.</t>
    </r>
    <r>
      <rPr>
        <b/>
        <sz val="9"/>
        <rFont val="Arial"/>
        <family val="2"/>
      </rPr>
      <t xml:space="preserve"> Avance 0% a 30 jun2012.</t>
    </r>
  </si>
  <si>
    <r>
      <t xml:space="preserve">29 Con MEM12-0003319-SEG-4000,  del 11 de julio2012, Secretaria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 </t>
    </r>
    <r>
      <rPr>
        <b/>
        <sz val="9"/>
        <rFont val="Arial"/>
        <family val="2"/>
      </rPr>
      <t>Avance 0% a 30 jun/2012</t>
    </r>
  </si>
  <si>
    <t>Control y monitoreo de matriz de registro de requerimientos del INPEC.</t>
  </si>
  <si>
    <r>
      <t xml:space="preserve">30   Con MEM12-0003319-SEG-4000,  del 11 de julio2012, Secretaria Gral reporta: A MEDIDA QUE LOS ERON HAN HECHO OBSERVACIONES  RELALCIONADAS CON LA ESTABILIDAD DE LA OBRA, FONADE LAS HA VENIDO RESOLVIENDO EN SU MAYORIA, TAL COMO SE EVIDENCIA  EN LOS INFORME DE GESTIÓN DE ACCIONES CORRECTIVAS, LOS CUALES SE ANEXAN. Si bien es cierto anexan informes, se debe tener encuenta que de acuerdo con la unidad de medida (referida en la columna I de este PM), No se avala el 80% registrado por Sec Gral dado q </t>
    </r>
    <r>
      <rPr>
        <u val="single"/>
        <sz val="9"/>
        <rFont val="Arial"/>
        <family val="2"/>
      </rPr>
      <t xml:space="preserve">el producto a entregar es una "Matriz actualizada de control y Monitoreo de los requerimietnos del INPEC" matriz que debe incluir el estado en que se encuentran las deficiencias de obra civil, puntualmente descritas en este  hallazgo No. 4, y que esta definido como Función de Advertencia. </t>
    </r>
    <r>
      <rPr>
        <b/>
        <u val="single"/>
        <sz val="9"/>
        <rFont val="Arial"/>
        <family val="2"/>
      </rPr>
      <t>No se evidencia Matriz de control. Avance 0% a 30 junio/2012</t>
    </r>
  </si>
  <si>
    <r>
      <t>31  Con MEM12-0003319-SEG-4000,  del 11 de julio2012, Secretaria Gral reporta: Se realizó visita al  ERON GUADUAS en seguimiento al Plan de Mejoramiento del 4 al 6 de junio de 2012, adicional a ello fue entregado al INPEC y recibida  mediante acta del  28/06/2012. En las visitas se evidenció que todas las áreas se construyeron como fueron diseñadas y estos diseños fueron revisados y aprobados por la respectiva interventoría.   De acuerdo con reportes, corte 30/09/2011,  estando en funcionamiento el escindido Ministerio del Interio y de Justicia se realizaron  9 visitado  ERON: acta de Purto Triunfo - Antioquie del 16 de marzo de 2011- Acta de ERON Acacias del 14 de marzo de 2011- Acta ERON Ibague del 31 de marzo de 2011 - Acta Jamundi  31 demarzo de 2011- acta No. 4 del 31 de mayo de 2011 carcel de Cucuta  y la Picota acta No. 01 del 15 de julio de 2011.</t>
    </r>
    <r>
      <rPr>
        <b/>
        <sz val="9"/>
        <rFont val="Arial"/>
        <family val="2"/>
      </rPr>
      <t xml:space="preserve"> En reunion con SG- DIN- OCI el 13 de octubre de 2011 </t>
    </r>
    <r>
      <rPr>
        <sz val="9"/>
        <rFont val="Arial"/>
        <family val="2"/>
      </rPr>
      <t xml:space="preserve">se revsio la informac se concluyo que se habian realizado visitas a los ERON en los siguientes establecimientos de: Puerto Triunfo- Picota- Cucuta- Yopal- Acacias- Jamundi- Ibague- Medellin. a 31/dic/2011 se reporto visita Heliconias/Florencia.total 9 visitas de ERON.  Se verifico Acta de viisita, fechada el 06 junio2012, al ERON Guaduas, con el fin de hacer entrega de espacios faltantes por parte del Ministerio al INPEC, en consecuencia, </t>
    </r>
    <r>
      <rPr>
        <b/>
        <sz val="9"/>
        <rFont val="Arial"/>
        <family val="2"/>
      </rPr>
      <t>se evidencian 10 actas de visitas. Cumplimiento 100% a 30 junio2012</t>
    </r>
  </si>
  <si>
    <r>
      <t>32  Con MEM12-0003256-SSI-4010 del 09jul/2012, Sistemas reporta: Durante el año 2011, se estableció como actividad  en el proyecto de inversión " La Implementación de la Intranet", sin embargo teniendo en cuenta las recomendaciones del Departamento Nacional de Planeación -TIC- expuestas en el mes de febrero de 2012 ( informan que la primera actividad en ejecución debe ser el Plan Estratégico de Sistemas),  y el hecho de que en el presupuesto del 2012 solamente se tenían recursos  para ejecutar la consultoría del Plan Estratégico, hizo que no se pudiera desarrollar  la actividad  de la Intranet durante  esta vigencia.</t>
    </r>
    <r>
      <rPr>
        <b/>
        <sz val="9"/>
        <rFont val="Arial"/>
        <family val="2"/>
      </rPr>
      <t xml:space="preserve"> Avance 0% a 30junio/ 2012</t>
    </r>
  </si>
  <si>
    <r>
      <t>33 A 30 junio2012: Se han  realizado 4 Informes de avance de Plan de Mejoramiento: con corte a 30/junio/2011 entregado a la CGR con OFI11-30424-OCI-0120 del 21 de julio de 2011 y radicado en la CGR No. 2011ER70085 del 22 de julio de de 2011.  Con corte a 30 sep/ 2011 entregado a la CGR con  oficio del 20 de octubre/2011 y radicado en la CGR No. 2011ER106769 del 27oct/2011. Con corte a 31 dic2012, enviado por SIRECI a la CGR el  miercoles 01 feb2012. se realizo informe de Avance del Plan de mejoramiento con corte 31 de marzo de 2012, el cual fue publicado por la pagina web, no fue enviado por SIRECI, de acuerdo con la Res. 6289 de 2011.</t>
    </r>
    <r>
      <rPr>
        <b/>
        <sz val="9"/>
        <rFont val="Arial"/>
        <family val="2"/>
      </rPr>
      <t xml:space="preserve"> Cumplimiento 100% a 30 junio 2012</t>
    </r>
  </si>
  <si>
    <r>
      <t xml:space="preserve">34 Con MEM12-0003319-SEG-4000,  del 11 de julio2012, Secretaria Gral reporta: El ERON GUADUAS  recibió y entrego  al INPEC mediante acta No. 1 del 28/06/2012 (de acuerdo con el CONPES con capacidad para 2600 interno) y PUERTO TRIUNFO se recibió y se entregó al INPEC, mediante acta 1 del el 5/07/2012 (de acuerdo con el CONPES con capacidad para 1200 internos) . SE ANEXAN ACTAS.  </t>
    </r>
    <r>
      <rPr>
        <b/>
        <sz val="9"/>
        <rFont val="Arial"/>
        <family val="2"/>
      </rPr>
      <t>No se avala el 80% registrado por Sec Gral, toda vez q   (a31/12/2012 se habian evidenciado un  total de 7,095 cupos cupos CON ACTA FINAL ENTREGA Al INPEC,  a los cuales se suman 3800 cupos de pto triunfo y guaduas, para un total de 10895 cupos)</t>
    </r>
    <r>
      <rPr>
        <sz val="9"/>
        <rFont val="Arial"/>
        <family val="2"/>
      </rPr>
      <t xml:space="preserve">. </t>
    </r>
    <r>
      <rPr>
        <b/>
        <sz val="9"/>
        <rFont val="Arial"/>
        <family val="2"/>
      </rPr>
      <t>Avance 57,8% a 30 junio de 2012.</t>
    </r>
  </si>
  <si>
    <r>
      <t xml:space="preserve">35  Con MEM12-0003256-SSI-4010 del 09jul/2012, Sistemas reporta Durante el año 2011, se estableció como actividad  en el proyecto de inversión " Soporte a la Base de datos Oracle y applicance de seguridad Tipping Point", sin embargo teniendo en cuenta las recomendaciones del Departamento Nacional de Planeación -TIC- expuestas en el mes de febrero de 2012 ( informan que la primera actividad en ejecución debe ser el Plan Estratégico de Sistemas),  y el hecho de que en el presupuesto del 2012 solamente se tenían recursos  para ejecutar la consultoría del Plan Estratégico, hizo que no se pudiera desarrollar esta actividad.  Sin embargo se están haciendo alternativas: En cuanto a la Base de datos Oracle, en el aplicativo de nómina el proveedor está  cambiando  la base de datos de Oracle a SQL Server 2008 r2. </t>
    </r>
    <r>
      <rPr>
        <b/>
        <sz val="9"/>
        <rFont val="Arial"/>
        <family val="2"/>
      </rPr>
      <t xml:space="preserve"> Avance 0% a 30 junio/2012</t>
    </r>
  </si>
  <si>
    <r>
      <t xml:space="preserve">36 Con MEM12-0003256-SSI-4010 del 09jul/2012, Sistemas  entrega los otros seis informes de monitoreo de red  generados de los meses de ENERO, FEBRERO, MARZO, ABRIL, MAYO Y JUNIO de la vigencia 2012(Anexan CD). </t>
    </r>
    <r>
      <rPr>
        <b/>
        <sz val="9"/>
        <rFont val="Arial"/>
        <family val="2"/>
      </rPr>
      <t xml:space="preserve"> Cumplimiento 100% a 30 junio/2012.</t>
    </r>
  </si>
  <si>
    <r>
      <t>38 Con MEM12-0003085-DMA-2100 del 29jun/2012, Métodos informa: A la fecha se han realizado cinco (5) reuniones de seguimiento al Proyecto, lo cual consta en las actas respectivas correspondientes a los meses de agosto, octubre, noviembre y diciembre. En el mes de septiembre no se realizaron dada la escición de los Ministerios.
De acuerdo a las observaciones de Control Interno "las 2 actas reportadas del mes de agosto, se toma como una sola acta por cuanto la meta es 12 actas en 12 meses . Se valida:  un acta de agosto (Fechas  16 y 18 ago/2011), acta del 14 oct/2011, acta del 16 de nov/2011 y acta del 19 dic/2011, TOTAL 4 actas, Avance 33%". 
Durante el</t>
    </r>
    <r>
      <rPr>
        <u val="single"/>
        <sz val="9"/>
        <rFont val="Arial"/>
        <family val="2"/>
      </rPr>
      <t xml:space="preserve"> primer semestre</t>
    </r>
    <r>
      <rPr>
        <sz val="9"/>
        <rFont val="Arial"/>
        <family val="2"/>
      </rPr>
      <t xml:space="preserve"> del año 2012, no se han realizado las reuniones, como quiera que a la fecha no se había podido adelantar la contratación del Administrador del Proyecto, pues se estában cumpliendo con trámites administrativos ante el Departamento Nacional de Planeación -DNP- y el respectivo proceso de Contratación ante la Secretaría General que fue un poco demorado, ya que se logró su autorización para la firma de dicho contrato el día 22 del mes de junio de 2012. </t>
    </r>
    <r>
      <rPr>
        <b/>
        <sz val="9"/>
        <rFont val="Arial"/>
        <family val="2"/>
      </rPr>
      <t>Continua Avance 33% a 30jun/2012.</t>
    </r>
  </si>
  <si>
    <r>
      <t>39 Con MEM12-0003085-DMA-2100 del 29jun/2012, Métodos informa:  A la fecha se han entregado veintiocho (28) Informes de Supervisión:
• Bureau Veritas (Contrato 102 de 2011) = 7 Informes.
• Econometría (Contrato 097 de 2011) = 6 Informes (Contrato liquidado).
• Consorcio Educando por la Paz (Contrato 139 de 2011) = 5 Informes.
• Profesional de Apoyo (Contrato 200 de 2011) = 7 Informes (Contrato liquidado).
• Corporación Partners Colombia (Contrato 018 de 2011) = 2 Informes.
• Asociación de Autoridades Indígenas - Aticoya - (Contrato 42 de 2011) = 1 Informe.
- La supervisora de los contratos solicitó al Grupo de Gestión Contractual  la liquidación de los contratos: 200 de 2011 de Profesional de Apoyo y  097 de 2011 de Econometría.
 - Asimismo, la Dirección de Métodos Alternativos de Solución de Conflictos ha remitido dos Comunicaciones al Grupo de Gestión Contractual solicitando concepto de los Informes de supervisión presentados (MEM12-0000944-DMA-2100 del 27 de marzo de 2012 y MEM12-0002955-DMA-2100 del 26 de junio de 2012), ya que no consideramos justo que nuestra Dirección de MASC habiendo cumplido con la presentación de los Informes de Supervisión, tenga un avance del 0% por el no cumplimiento por parte del Grupo de Gestión Contractual con la presentación del informe mensual".</t>
    </r>
    <r>
      <rPr>
        <sz val="11"/>
        <rFont val="Arial"/>
        <family val="2"/>
      </rPr>
      <t xml:space="preserve">  Aunq la Dir de Metodos ha enviado la información que le compete y ha reiterado al Grupo de Supervisión y Liquidación de Contratos DR. FRANCO la necesidad de complementar la actividad, a la fecha este grupo no la ha realizado. A 30 de junio de 2012 El Dr. Franco No envio Rta. </t>
    </r>
    <r>
      <rPr>
        <b/>
        <sz val="11"/>
        <rFont val="Arial"/>
        <family val="2"/>
      </rPr>
      <t>Continua Avance 0%</t>
    </r>
  </si>
  <si>
    <t xml:space="preserve">1, Definir   los linderos del predio  la Esperanza, en coordinación con Fonade,  donde se encuentra construido el ERON de Guaduas. 
</t>
  </si>
  <si>
    <r>
      <t xml:space="preserve">40 Con MEM12-0003319-SEG-4000,  del 11 de julio2012, Secretaria Gral reporta: El  cerramiento de Guaduas, sólo estaba contratado 1500 metros; sin embargo por querella no se ha pudo ejecutar y actualmente el contrato se encuentra terminado; al levantarse la querella se deberá seleccionar otro contratatista para ejecutarlo, el INPEC debe solicitar linderos al IGAC, esta tarea debe ser asumida por la Unidad de Servicios Penitenciarios y Carcelarios. </t>
    </r>
    <r>
      <rPr>
        <b/>
        <sz val="9"/>
        <rFont val="Arial"/>
        <family val="2"/>
      </rPr>
      <t>Avance 0% a 30 junio2012</t>
    </r>
  </si>
  <si>
    <r>
      <t xml:space="preserve">41  Con MEM12-0003319-SEG-4000,  del 11 de julio2012, Secretaria Gral reporta: El  cerramiento de Guaduas, sólo estaba contratado 1500 metros; sin embargo por querella no se ha pudo ejecutar y actualmente el contrato se encuentra terminado; al levantarse la querella se deberá seleccionar otro contratatista para ejecutarlo, el INPEC debe solicitar linderos al IGAC, esta tarea debe ser asumida por la Unidad de Servicios Penitenciarios y Carcelarios. </t>
    </r>
    <r>
      <rPr>
        <b/>
        <sz val="9"/>
        <rFont val="Arial"/>
        <family val="2"/>
      </rPr>
      <t>Avance 0% a 30 junio2012</t>
    </r>
  </si>
  <si>
    <r>
      <t xml:space="preserve">42 Con comunicación de radicado 20122320153661 del 03julio2012, FONADE y  Con MEM12-0003319-SEG-4000,  del 11 de julio2012, Secretaria Gral:  remite copia del "Acta de Recibo Final de Obra Civil" del Complejo Penitenciario, que contiene establecimiento Penitenciario de Mediana y Alta Seguridad, en Guaduas (Cundinamarca), la cual esta firmada por: Director del Establecimiento de Guaduas (Dr. William Martinez), Supervisor del Convenio 150/2005, quien se encuentra en Comisión en la Unidad de SErvicios Penitenciarios y Carcelarios (Ing. Juan Carlos Polanco), Representante FONADE (Ing. José Luis Echeverry). En el acta consta haberse recibido a plena satisfacción, y FONADE precisa que se revisará la viabilidad  de adelantar las obras complementarias con cargo a los recursos de rendimientos financieros del convenio, toda vez que las actividades no se encontraban incluidas en el contrato de obra ni en los diseños iniciales, por esa razón se indica que son obras complementarias. Lo anterior teniendo encuenta que en las paginas 3 y 4 del acta, menconada anteriormente,  se relacionan 8 observaciones grales del Establecimiento en el momento de su recibo. </t>
    </r>
    <r>
      <rPr>
        <b/>
        <sz val="9"/>
        <rFont val="Arial"/>
        <family val="2"/>
      </rPr>
      <t>Se sugiere a la Unidad de SPC realizar seguimiento a estas observaciones de su recibo</t>
    </r>
    <r>
      <rPr>
        <sz val="9"/>
        <rFont val="Arial"/>
        <family val="2"/>
      </rPr>
      <t>.</t>
    </r>
    <r>
      <rPr>
        <b/>
        <sz val="9"/>
        <rFont val="Arial"/>
        <family val="2"/>
      </rPr>
      <t xml:space="preserve"> Cunplimiento 100% a 30juni2012.</t>
    </r>
  </si>
  <si>
    <r>
      <t xml:space="preserve">43 Con MEM12-0003319-SEG-4000,  del 11 de julio2012, Secretaria Gral reporta: El ERON GUADUAS se recibió y entrego al INPEC mediante acta el 28/06/2012.   </t>
    </r>
    <r>
      <rPr>
        <b/>
        <sz val="9"/>
        <rFont val="Arial"/>
        <family val="2"/>
      </rPr>
      <t>No se avala el 100% registrado por la Sec Gral, dado q No se evidencio acta de  puesta en funcionamiento del ERON de Guaduas.  Avance 0% a 30 junio 2012</t>
    </r>
  </si>
  <si>
    <t xml:space="preserve">En visita inspección obras Cárcel Guaduas por CGR con acompañamiento de funcionarios del MIJ, de FONADE, INPEC, Contratista e interventor se observó: En el sector de exteriores, se revisaron las observaciones de Sanidad Especializada realizadas por la Secretaría de Salud, sobre las obras  de acceso ante lo cual el INPEC y Ministerio manifestó  que reciben con “reserva de la aceptación” </t>
  </si>
  <si>
    <r>
      <t xml:space="preserve">44  Con comunicación de radicado 20122320153661 del 03julio2012, FONADE, remite copia del Acta No. 1 "Acta de Recibo Final de Obra Civil" del Complejo Penitenciario, que contiene establecimiento Penitenciario de Mediana y Alta Seguridad, en Guaduas (Cundinamarca), la cual esta firmada por: Director del Establecimiento de Guaduas (Dr. William Martinez), Supervisor del Convenio 150/2005, quien se encuentra en Comisión en la Unidad de SErvicios Penitenciarios y Carcelarios (Ing. Juan Carlos Polanco), Representante FONADE (Ing. José Luis Echeverry). En el acta consta haberse recibido a plena satisfacción, y FONADE precisa que se revisará la viabilidad  de adelantar las obras complementarias con cargo a los recursos de rendimientos financieros del convenio, toda vez que las actividades no se encontraban incluidas en el contrato de obra ni en los diseños iniciales, por esa razón se indica que son obras complementarias. </t>
    </r>
    <r>
      <rPr>
        <u val="single"/>
        <sz val="9"/>
        <rFont val="Arial"/>
        <family val="2"/>
      </rPr>
      <t>En la pagina 4 del acta No. 1, en el numeral 6 se precisa "el recibo de sanidad y cocinas, se realiza siempre y cuando sea aceptada por la Secretaria de salud de C/marca", de lo cual no se observa un documento q certifique q su conformidad</t>
    </r>
    <r>
      <rPr>
        <sz val="9"/>
        <rFont val="Arial"/>
        <family val="2"/>
      </rPr>
      <t>.</t>
    </r>
    <r>
      <rPr>
        <b/>
        <sz val="9"/>
        <rFont val="Arial"/>
        <family val="2"/>
      </rPr>
      <t xml:space="preserve"> Avance0% a 30juni2012.</t>
    </r>
  </si>
  <si>
    <r>
      <t xml:space="preserve">45 Con comunicación de radicado 20122320153661 del 03julio2012, FONADE, remite copias de las Acta Nos. 35A y 36A "Acta de Recibo Parcial de Obra Civil" ERON Guaduas, Sector Alta Seguridad, Edificio Fabrica; de fecha 23 marz/2012,  las cuales estna firmadas por:  Representante FONADE (Arq. José Luis Morales C), REpresentante Minjusticia (Ing. Juan Carlos Polanco), Representante INPEC (Ing. civil Henry Gonzalez R). </t>
    </r>
    <r>
      <rPr>
        <b/>
        <sz val="9"/>
        <rFont val="Arial"/>
        <family val="2"/>
      </rPr>
      <t>En las actas consta haberse recibido el Edificio en mención (FABRICA), precisando q se recibe el edif q NO tiene cableado ni tomas eléctrica trifásica y bifasica para la maquinaria. pq hace parte de un proyecto adicional de segunda cuenta electric. Se deja constancia q las placas de contrapiso  presentan fisura y el piso se encuentra manchado y en mal estado, por lo tanto no se recibe el piso. Las actas antes no hacen referencia  a que se hayan subsanados los problemas de ventilación, iluminación y altura  En consecuencia el acta remitida por fonade no valida la corrección del hallazgo encontrado por CGR. Avance 0% a 30 de junio2012</t>
    </r>
  </si>
  <si>
    <t xml:space="preserve">3. Entregar acta de recibo a satisfacción de los diseños, toda vez que el edificio en cuestión, fue realizado de acuerdo a los diseños que previamente fueron aprobados por el Ministerio del Interior y de Justicia y el INPEC. </t>
  </si>
  <si>
    <r>
      <t xml:space="preserve">46  Con comunicación de radicado 20122320153661 del 03julio2012, FONADE, remite copias de las Acta de recibo a satisfacción de los diseños,suscrita entre el Ministerio del Interior y de Justicia y FONADE, aclarando que el acta no se encuentra firmada por el INPEC, teniendo en cuenta que el convenio  195073/150 fue suscrito con el Ministerio y FONADE, no obstante los lineamientos de los diseños fueron establecidos por el INPEC según consta en acta de seguimiento de diseños uscrita el 16 febrero/2005 entre el Min Interior y Justicia, INPEC, FONADE y la Oficina FEderal de Prisiones de los Estados UNidos. </t>
    </r>
    <r>
      <rPr>
        <b/>
        <sz val="9"/>
        <rFont val="Arial"/>
        <family val="2"/>
      </rPr>
      <t xml:space="preserve">Cumplimiento 100% a 30 jun2012 </t>
    </r>
  </si>
  <si>
    <r>
      <t xml:space="preserve">47  Con MEM12-0003319-SEG-4000,  del 11 de julio2012, Secretaria Gral reporta: Se cuenta con un borrador de los procesos y procedimientos contractuales, el cual se esta  ajustando de acuerdo a los cambios normados en el Decreto 734 de 2012. Debido a la entrada en vigencia del mencionado Decreto se hizo necesario la revisoón de los proceso y procedimientos, impidiendo ello cumplir con la implementación de los mismos, los culaes estaran implementados a mas tardar en el mes de septiembre del presente año.  </t>
    </r>
    <r>
      <rPr>
        <b/>
        <sz val="9"/>
        <rFont val="Arial"/>
        <family val="2"/>
      </rPr>
      <t xml:space="preserve"> No se avala el 50% registrado por la Sec Gral Este, se observa gestión, pero el EL PRODUCTO A ENTREGAR ES  UN PROCESO DE GESTIÓN CONTRACTUAL ELABORADO E IMPLEMENTADO   Avance 0% a 30 de junio 2012</t>
    </r>
  </si>
  <si>
    <r>
      <t xml:space="preserve">48   Con MEM12-0003319-SEG-4000,  del 11 de julio2012, Secretaria Gral reporta: Se cuenta con un borrador de los procesos y procedimientos contractuales, el cual se esta  ajustando de acuerdo a los cambios normados en el Decreto 734 de 2012. Debido a la entrada en vigencia del mencionado Decreto se hizo necesario la revisoón de los proceso y procedimientos, impidiendo ello cumplir con la implementación de los mismos, los culaes estaran implementados a mas tardar en el mes de septiembre del presente año.  </t>
    </r>
    <r>
      <rPr>
        <b/>
        <sz val="9"/>
        <rFont val="Arial"/>
        <family val="2"/>
      </rPr>
      <t>EL PRODUCTO A ENTREGAR ES  UN PROCEDIMIENTO DE SUPERVISIÓN Y LIQUIDACIÓN DE CONTRATOS ELABORADO E IMPLEMENTADO   Avance 0% a 30 de junio 2012</t>
    </r>
  </si>
  <si>
    <r>
      <t xml:space="preserve">49 Con MEM12-0003319-SEG-4000,  del 11 de julio2012, Secretaria Gral reporta: Mediante MEM12-0003249-SEG-4000, el Dr. German Franco, comunicó a la Oficina de Control Interno que se encuentra ajustando el Manual de Contratación, Supervisión e Interventoria, toda vez que con la entrada en vigencia del Decreto 734 de abril de 2012, quedo desactualizado el proyecto de manual que se tenia y solictó ampliar el temino en 2 meses más . </t>
    </r>
    <r>
      <rPr>
        <b/>
        <sz val="9"/>
        <rFont val="Arial"/>
        <family val="2"/>
      </rPr>
      <t>Avance 0% a 30 junio 2012.</t>
    </r>
  </si>
  <si>
    <r>
      <t xml:space="preserve">50 Con  comunicación 815-OFICI-GRESE-000376 del 15jun/2012 la jefe de OCI-INPEC, remite  la documentación relacionada con la trazabilidad de la repación de los vehiculos del ERON Guaduas, evidenciandose en Acta 145 del 04/04/2012, suscrita entre los directores de los establecimientos de Honda y Guaduas,  que se realizo entrega de los vehiculos  OBI 624 Buseton y  y Ambulacia OBI 454, debidamente repatados, anexando  el registro fotografico.  </t>
    </r>
    <r>
      <rPr>
        <b/>
        <sz val="9"/>
        <rFont val="Arial"/>
        <family val="2"/>
      </rPr>
      <t>Cumplimiento 100% a 30 junio 2012.</t>
    </r>
  </si>
  <si>
    <r>
      <t xml:space="preserve">51 Con  comunicación 815-OFICI-GRESE-000376 del 15jun/2012 la jefe de OCI-INPEC remite  los Comprobantes de entrada de Consumo 4420-4422-4424-4426 del 29 nov/2011, Bodega almacén General INPEC para legalizar bienes dotación del MIJ para el Nuevo ERON Guaduas-Contrato 196/2010, acta de recibo del 12/08/2011, Memorando del MIJ OFI10-45750-GGA-0401 del 02/12/2010, Comprobante del MIJ 1652 del 18/11/2010. Los comprobantes 4420-4422-4424-4426 registran la entreda de libros  </t>
    </r>
    <r>
      <rPr>
        <b/>
        <sz val="9"/>
        <rFont val="Arial"/>
        <family val="2"/>
      </rPr>
      <t>Cumplimiento 100% a 30 junio 2012.</t>
    </r>
  </si>
  <si>
    <r>
      <t xml:space="preserve">52 Con  comunicación 815-OFICI-GRESE-000376 del 15jun/2012 la jefe de OCI-INPEC remite Acta  de Recibo de bienes, Contrato No. 196/2010, de fecha 12 agost2011 , la cual certifica  el recibo de los libros por parte de FONADE y entrega de los mismos al ERON Guaduas.  </t>
    </r>
    <r>
      <rPr>
        <b/>
        <sz val="9"/>
        <rFont val="Arial"/>
        <family val="2"/>
      </rPr>
      <t>Cumplimiento 100% a 30 junio 2012.</t>
    </r>
  </si>
  <si>
    <r>
      <t xml:space="preserve">53 Con MEM12-0003319-SEG-4000,  del 11 de julio2012, Secretaria Gral reporta: Mediante MEM12-0003249-SEG-4000, el Dr. German Franco, comunicó a la Oficina de Control Interno que se encuentra ajustando el Manual de Contratación, Supervisión e Interventoria, toda vez que con la entrada en vigencia del Decreto 734 de abril de 2012, quedo desactualizado el proyecto de manual que se tenia y solictó ampliar el temino en 2 meses más . </t>
    </r>
    <r>
      <rPr>
        <b/>
        <sz val="9"/>
        <rFont val="Arial"/>
        <family val="2"/>
      </rPr>
      <t>Avance 0% a 30 junio 2012.</t>
    </r>
  </si>
  <si>
    <r>
      <t xml:space="preserve">54 Con MEM12-0003319-SEG-4000,  del 11 de julio2012, Secretaria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 </t>
    </r>
    <r>
      <rPr>
        <b/>
        <sz val="9"/>
        <rFont val="Arial"/>
        <family val="2"/>
      </rPr>
      <t xml:space="preserve"> EL PRODUCTO ES UN CONTRATO. Avance 0% a 30 junio2012</t>
    </r>
  </si>
  <si>
    <r>
      <t xml:space="preserve">55  Con MEM12-0003319-SEG-4000,  del 11 de julio2012, Secretaria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  </t>
    </r>
    <r>
      <rPr>
        <b/>
        <sz val="9"/>
        <rFont val="Arial"/>
        <family val="2"/>
      </rPr>
      <t>EL PRODUCTO ES UN CONTRATO Avance 0% a 30 junio 2012.</t>
    </r>
  </si>
  <si>
    <r>
      <t xml:space="preserve">56  Con MEM12-0003319-SEG-4000,  del 11 de julio2012, Secretaria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 </t>
    </r>
    <r>
      <rPr>
        <b/>
        <sz val="9"/>
        <rFont val="Arial"/>
        <family val="2"/>
      </rPr>
      <t xml:space="preserve">EL PRODUCTO ES UN CONTRATO </t>
    </r>
    <r>
      <rPr>
        <sz val="9"/>
        <rFont val="Arial"/>
        <family val="2"/>
      </rPr>
      <t xml:space="preserve"> </t>
    </r>
    <r>
      <rPr>
        <b/>
        <sz val="9"/>
        <rFont val="Arial"/>
        <family val="2"/>
      </rPr>
      <t>Avance 0% a 30 junio 201</t>
    </r>
    <r>
      <rPr>
        <sz val="9"/>
        <rFont val="Arial"/>
        <family val="2"/>
      </rPr>
      <t>2</t>
    </r>
  </si>
  <si>
    <r>
      <t xml:space="preserve">Hallazgo No.1  AUDITORIA PROYECTO CONSTR Y DOTACIÓN DE INFRAEST PENITEN Y CARCELA ORDEN NAL-MIN INTERIOR Y JUSTICIA-FONADE-INPEC  A 30JUN2011 .                                                                                 </t>
    </r>
    <r>
      <rPr>
        <b/>
        <sz val="9"/>
        <rFont val="Arial"/>
        <family val="2"/>
      </rPr>
      <t xml:space="preserve">RESPONSABLES: </t>
    </r>
    <r>
      <rPr>
        <sz val="9"/>
        <rFont val="Arial"/>
        <family val="2"/>
      </rPr>
      <t>Dirección Política Criminal y Penitenciaria y Grupo Infraestructura</t>
    </r>
  </si>
  <si>
    <r>
      <t>57  Con MEM12-0003319-SEG-4000,  del 11 de julio2012, Secretaria Gral reporta: CON LA EXPEDICIÓN DEL DECTRETO 4150 DEL 3 DE NOVIEMBRE DE 2011 SE CREO LA UNIDAD DE SERVICIOS PENTITENCIARIOS Y CARCELARIOS SPC Y DETERMINÓ SU OBJETO Y ESTRUCTURA, LA MENCIONADA UNIDAD DEBE ENCARGARSE DE LA CONTRATACIÓN DEL MANUAL DE DISEÑO Y NORMAS PARA LOS ESTABLECIMIENTOS CARCELARIOS. SE ANEXA FOTOCOPIA DEL DECRETO .</t>
    </r>
    <r>
      <rPr>
        <b/>
        <sz val="9"/>
        <rFont val="Arial"/>
        <family val="2"/>
      </rPr>
      <t xml:space="preserve"> EL PRODUCTO ES UN CONTRATO Elaborar el Manual de Diseños y Normas para establecimientos carcelariosLa Dirección Política Criminal No envio RTA.</t>
    </r>
    <r>
      <rPr>
        <sz val="9"/>
        <rFont val="Arial"/>
        <family val="2"/>
      </rPr>
      <t xml:space="preserve">. </t>
    </r>
    <r>
      <rPr>
        <b/>
        <sz val="9"/>
        <rFont val="Arial"/>
        <family val="2"/>
      </rPr>
      <t>Avance 0% a 30 junio 2012</t>
    </r>
  </si>
  <si>
    <t>Hallazgo No.1  AUDITORIA PROYECTO CONSTR Y DOTACIÓN DE INFRAEST PENITEN Y CARCELA ORDEN NAL-MIN INTERIOR Y JUSTICIA-FONADE-INPEC  A 30JUN2011 .                 Dirección Política Criminal y Penitenciaria y Grupo Infraestructura</t>
  </si>
  <si>
    <r>
      <t xml:space="preserve">58 Con MEM12-0003319-SEG-4000,  del 11 de julio2012, Secretaria Gral reporta: CON LA EXPEDICIÓN DEL DECTRETO 4150 DEL 3 DE NOVIEMBRE DE 2011 SE CREO LA UNIDAD DE SERVICIOS PENTITENCIARIOS Y CARCELARIOS SPC Y DETERMINÓ SU OBJETO Y ESTRUCTURA, LA MENCIONADA UNIDAD DEBE ENCARGARSE DE LA CONTRATACIÓN DEL MANUAL DE DISEÑO Y NORMAS PARA LOS ESTABLECIMIENTOS CARCELARIOS. SE ANEXA FOTOCOPIA DEL DECRETO . </t>
    </r>
    <r>
      <rPr>
        <b/>
        <sz val="9"/>
        <rFont val="Arial"/>
        <family val="2"/>
      </rPr>
      <t xml:space="preserve">  La Dirección Política Criminal No envio RTA.Avance 0% a 30 junio 2012</t>
    </r>
  </si>
  <si>
    <r>
      <t xml:space="preserve">59  Con MEM12-0003319-SEG-4000,  del 11 de julio2012, Secretaria Gral reporta:  SE VISITARON 8 DE LOS 10 ERON PARA VERIFICAR LOS HALLAZGOS DE LA CONTRALORÍA, SE ADJUNTAN 8 ACTAS. </t>
    </r>
    <r>
      <rPr>
        <b/>
        <sz val="9"/>
        <rFont val="Arial"/>
        <family val="2"/>
      </rPr>
      <t>Se evidencia actas de visitas a los siguientes 8 ERON: 1)Jamundi -15 marz y 15 may de 2012), 2)Pto Triunfo -15 marzo, 17 abril2012), 3) Medellin -29 marzo2012), 4)Florencia -19abril2012), 5) Ibagué -3 al 5 mayo2012), 6)Guaduas -4al6jun2012), 7)Picota-Bogotá -8may2012), 8)Cúcuta -30 mar2012. Avance 80% a 30 junio 2012</t>
    </r>
  </si>
  <si>
    <t xml:space="preserve">Terminar las obras de infraestructura fisica solicitadas por el INPEC. En los ERONES de La Picota - Bogota, Jamundi - Valle, Ibague - Tolima y Medellin - Antioquia. Y realizar Actas de Recibo por el INPEC </t>
  </si>
  <si>
    <r>
      <t xml:space="preserve">60 Con MEM12-0003319-SEG-4000,  del 11 de julio2012, Secreta Gral reporta: El ERON GUADUAS  recibió y entrego  al INPEC 28/06/2012 y PUERTO TRIUNFO se recibió y se entregó al INPEC el 5/07/2012. . SE ANEXAN ACTAS.  </t>
    </r>
    <r>
      <rPr>
        <b/>
        <sz val="9"/>
        <rFont val="Arial"/>
        <family val="2"/>
      </rPr>
      <t xml:space="preserve">No se avala el 50% de avance resgistrado por Sec Gral dado q Estos no son los ERON A QUE HACE REFERENCIA LA ACTIVIDAD, ES DECIR, PICOTA, JAMUNDI,IBAGUE Y MEDELLIN), </t>
    </r>
    <r>
      <rPr>
        <b/>
        <u val="single"/>
        <sz val="9"/>
        <rFont val="Arial"/>
        <family val="2"/>
      </rPr>
      <t>Picota:</t>
    </r>
    <r>
      <rPr>
        <b/>
        <sz val="9"/>
        <rFont val="Arial"/>
        <family val="2"/>
      </rPr>
      <t xml:space="preserve"> </t>
    </r>
    <r>
      <rPr>
        <sz val="9"/>
        <rFont val="Arial"/>
        <family val="2"/>
      </rPr>
      <t>en "Acta de seguimt especificaciones obras complementarias picota-Bta", de 08may2012 , ..a fin de continua el proceso de apertura oferta Pública en el marco convenio 366/2010 FONADE210077, para la costrucc de obras complementaria</t>
    </r>
    <r>
      <rPr>
        <u val="single"/>
        <sz val="9"/>
        <rFont val="Arial"/>
        <family val="2"/>
      </rPr>
      <t>n(significa que aún no se han terminado estas obras)</t>
    </r>
    <r>
      <rPr>
        <sz val="9"/>
        <rFont val="Arial"/>
        <family val="2"/>
      </rPr>
      <t xml:space="preserve">. </t>
    </r>
    <r>
      <rPr>
        <b/>
        <sz val="9"/>
        <rFont val="Arial"/>
        <family val="2"/>
      </rPr>
      <t>Jamundi:</t>
    </r>
    <r>
      <rPr>
        <sz val="9"/>
        <rFont val="Arial"/>
        <family val="2"/>
      </rPr>
      <t xml:space="preserve"> En acta 15 mayo2012, tema Plan Mto-Hallaz CGR, evidencia que existen adecuaciones pendientes para la buena funcionalidad del ERON, entre otras, relacionadas con: redes electricas, instalación de baños en el 2o. piso, bombeo del agua, bjantes redes hidrosanitarias, etc,</t>
    </r>
    <r>
      <rPr>
        <u val="single"/>
        <sz val="9"/>
        <rFont val="Arial"/>
        <family val="2"/>
      </rPr>
      <t xml:space="preserve"> (significa que aún no se han terminado estas obras).</t>
    </r>
    <r>
      <rPr>
        <b/>
        <sz val="9"/>
        <rFont val="Arial"/>
        <family val="2"/>
      </rPr>
      <t xml:space="preserve"> Ibagué</t>
    </r>
    <r>
      <rPr>
        <sz val="9"/>
        <rFont val="Arial"/>
        <family val="2"/>
      </rPr>
      <t xml:space="preserve">: En acta 03y04 mayo2012, tema Plan de Mto-Hallaz CGR, evidencia adecuaciones pendientes para la buena funcionalidad del ERON, entre otras, relacionadas con: muro escalable, ventaneria zona rancheros, cuneta,malla patio rancheros, Guarderia, mantenimiento cocinas, etc.  (significa que aún no se han terminado estas obras). </t>
    </r>
    <r>
      <rPr>
        <b/>
        <sz val="9"/>
        <rFont val="Arial"/>
        <family val="2"/>
      </rPr>
      <t>Medellin:</t>
    </r>
    <r>
      <rPr>
        <sz val="9"/>
        <rFont val="Arial"/>
        <family val="2"/>
      </rPr>
      <t xml:space="preserve">  En acta visita del 29 al 30 marz2012,  se evidencian adecuaciones pendientes para la buena funcionalidad del establecimiento, el INPEC solicita  realizar reparaciones del terreno y mallas de cerramiento, dado q estos daños ponen en riesgo la segurida y la vida de las apersonas, se pueden presenar ataque o fugas. E</t>
    </r>
    <r>
      <rPr>
        <b/>
        <sz val="9"/>
        <rFont val="Arial"/>
        <family val="2"/>
      </rPr>
      <t>n los 4 ERON hay pendientes de infraestructura. Avance 0% a 30 junio 2012</t>
    </r>
  </si>
  <si>
    <t>Incorporar en la contabilidad del Ministerio de Justicia y del Derecho saldos contables que traslade el Ministerio del Interior acorde al Decreto No. 2897 de 2011de Escisión de los Ministerios</t>
  </si>
  <si>
    <r>
      <t xml:space="preserve">61 Con MEM12-0003319-SEG-4000,  del 11 de julio2012, Secreta Gral reporta: INFORME GESTION TRIMESTRAL FONADE CORTE DIC.31 DE 2011.  solicitado en OFI12-9643-SEG-4000 22/06/2012 por parte de la Sria Gral, al Ministerio del Interior el envio del Balance financiero con corte al 31 de diciembre de 2011. Se realizó una reunión de avance el 21/06/2012, pendiente segúnda reunión programada para 17/07/2012. </t>
    </r>
    <r>
      <rPr>
        <b/>
        <sz val="9"/>
        <rFont val="Arial"/>
        <family val="2"/>
      </rPr>
      <t>No se evidencian los registros de incorporación de saldos contables trasladado el Min Interior en la contailidad del Min Justicia, acorde al Decreto 2897/2011 Escisión Ministerios</t>
    </r>
    <r>
      <rPr>
        <sz val="9"/>
        <rFont val="Arial"/>
        <family val="2"/>
      </rPr>
      <t xml:space="preserve">. </t>
    </r>
    <r>
      <rPr>
        <b/>
        <sz val="9"/>
        <rFont val="Arial"/>
        <family val="2"/>
      </rPr>
      <t>Avance 0% a 30 junio 2012</t>
    </r>
  </si>
  <si>
    <r>
      <t xml:space="preserve">62 Con MEM12-0003319-SEG-4000,  del 11 de julio2012, Secreta Gral reporta: I INFORME GESTION TRIMESTRAL FONADE CORTE DIC.31 DE 2011.  solicitado en OFI12-9643-SEG-4000 222/06/2012 por parte de la Sria Gral, al Ministerio del Interior el envio del Balance financiero con corte al 31 de diciembre de 2011. Se realizó una reunión de avance el 21/06/2012, pendiente segúnda reunión programada para 17/07/2012.  </t>
    </r>
    <r>
      <rPr>
        <b/>
        <sz val="9"/>
        <rFont val="Arial"/>
        <family val="2"/>
      </rPr>
      <t>No se avala el 25% de avance resgistrado por Sec Gral dado q  No se evidencia  Certificación financiera al supervisor del Convenio del Ministerio de Justicia y del Derecho sobre los saldos contables que se vayan a trasladar al INPEC . Avance 0% a 30 junio 2012</t>
    </r>
  </si>
  <si>
    <r>
      <t xml:space="preserve">63  * Con MEM12-0003319-SEG-4000,  del 11 de julio2012, Secreta Gral reporta: El ERON GUADUAS se recibió y entregó al INPEC EL 28/06/2012 y EL ERON DE PUERTO TRIUNFO se recibió y entrego al INPEC el 5/07/2012.                                                                                      *Con Ofici del 31ene/2012, la Subdirecc de Infraestructura del Min Interior, reminito las actas finales de recibo y entrega al INPEC, asi como la relación de cupos totales de los siguientes ERON: Acacías-Meta (930 cupos), Cucuta Nte Sant (1298 cupos),Florencia-Caquetá(1,469 cupos),Medellín-Antioq(2,474cupos) y Yopal-Casanare(924 cupos),  total 7,095 cupos cupos CON ACTA FINAL ENTREGA Al INPEC. Tambien relacionaron los ERON pendientes de suscribir acta de entrega fina, asi: Jamindi-valle del Cauc(4564 cupos),Pto Triunfo-Antioq(1370 cupos), la Picota-Bta(3466cupos), con acta parcial de Ibague-Tolim (2474 cupos) para untotal de 12,374 cupos pentientes de acta final de entregar al INPEC. La Subdirección no hizo referencia a los ERON Guaduas, Cartagena.                                  </t>
    </r>
    <r>
      <rPr>
        <b/>
        <sz val="9"/>
        <rFont val="Arial"/>
        <family val="2"/>
      </rPr>
      <t xml:space="preserve">Observación:Se desconoce acta del Comite del Convenio 150/2005 para establecer la desici frente a la No construcción de Cartagena, por la acció popular interpuesta por la comunidad; aspecto importante toda vez que en el documento conpes3277/2004, en los estudios de preinversión contiene 11 establecimientos , entre ellos Cartagena, con un monto establecido para su construcc por v/r total de 59.429.63 (milloes de pesos del año 2006). </t>
    </r>
    <r>
      <rPr>
        <sz val="9"/>
        <rFont val="Arial"/>
        <family val="2"/>
      </rPr>
      <t xml:space="preserve"> </t>
    </r>
    <r>
      <rPr>
        <b/>
        <sz val="9"/>
        <rFont val="Arial"/>
        <family val="2"/>
      </rPr>
      <t xml:space="preserve"> Para el corte 30 junio se concluye: se han recibido 7 ERON con acta final de entrega al INPEC (Acias, cucuta, Florencia, Medellín, Yopal, Pto Trinfo, Guaduas), Penidnete de Acta fianl de entrega: Jamundi, Picota-Bta, Ibague. Avance 70% a 30 junio 2011.                                               </t>
    </r>
  </si>
  <si>
    <t>Realizar el registro contable  en la contabilidad del Ministerio de Justicia y del Derecho de los traslados</t>
  </si>
  <si>
    <r>
      <t>64 Con MEM12-0003319-SEG-4000,  del 11 de julio2012, Secreta Gral reporta: El ERON GUADUAS se recibió el pasado 28/06/2012 y PUERTO TRIUNFO  el 5/07/2012.  COMPLETANDO 7 ESTABLECIMIENTOS RECIBIDOS FISICAMENTE. SE ANEXAN ACTAS DE GUADUAS DEL 28 DE JUNIO DE 2012 FIRMADAS . Y DEL 5 DE JULIO DE 2012  DEL ESTABLECIMIENTO PENITENCIARIO DE MEDIANA Y ALTA SEGURIDAD PUERTO TRIUNFO.</t>
    </r>
    <r>
      <rPr>
        <b/>
        <sz val="9"/>
        <rFont val="Arial"/>
        <family val="2"/>
      </rPr>
      <t xml:space="preserve">  No se avala el 70% de avance resgistrado por Sec Gral dado q No se evidencian  registros contables  en la contabilidad del Ministerio de Justicia y del Derecho de los traslados,  para depurar los saldos con  FONADE. Avance 0% a 30 junio 2012</t>
    </r>
  </si>
  <si>
    <r>
      <t>65 Con MEM12-0003319-SEG-4000,  del 11 de julio2012, Secreta Gral reporta:  El ERON GUADUAS se recibió el pasado 28/06/2012 y PUERTO TRIUNFO  el 5/07/2012.  COMPLETANDO 7 ESTABLECIMIENTOS RECIBIDOS FISICAMENTE. SE ANEXAN ACTAS DE GUADUAS DEL 28 DE JUNIO DE 2012 FIRMADAS . Y DEL 5 DE JULIO DE 2012  DEL ESTABLECIMIENTO PENITENCIARIO DE MEDIANA Y ALTA SEGURIDAD PUERTO TRIUNFO</t>
    </r>
    <r>
      <rPr>
        <b/>
        <sz val="9"/>
        <rFont val="Arial"/>
        <family val="2"/>
      </rPr>
      <t xml:space="preserve"> (esta Rta no corresponde con la accion)....... No se evidencian los registros de incorporación de saldos contables trasladado el Min Interior en la contabilidad del Min Justicia, acorde al Decreto 2897/2011 Escisión Ministerios. Avance 0% a 30 junio 2012</t>
    </r>
  </si>
  <si>
    <r>
      <t xml:space="preserve">66   Con MEM12-0003319-SEG-4000,  del 11 de julio2012, Secreta Gral reporta:A LA FECHA SE ESTA TRABAJANDO PARA HACER LAS CONCILIACIONES CON CORTE 31 DE DICIEMBRE DE 2011 Y 30 DE JUNIO DEL 2012. LAS CUALES SE ENTREGARAN A LA OFICINA JURIDICA </t>
    </r>
    <r>
      <rPr>
        <b/>
        <sz val="9"/>
        <rFont val="Arial"/>
        <family val="2"/>
      </rPr>
      <t>. LOS PRODUCTOS ENTREGABLES SON 3 INFORMES DE EJECUCIÓN, elaborados en el mes de mayo/2012, No se evidencian informes.     Avance 0% a 30 de junio 2012</t>
    </r>
  </si>
  <si>
    <r>
      <t xml:space="preserve">67  Con MEM12-0003319-SEG-4000,  del 11 de julio2012, Secreta Gral reporta:A LA FECHA SE ESTA TRABAJANDO PARA HACER LAS CONCILIACIONES CON CORTE 31 DE DICIEMBRE DE 2011 Y 30 DE JUNIO DEL 2012. LAS CUALES SE ENTREGARAN A LA OFICINA JURIDICA </t>
    </r>
    <r>
      <rPr>
        <b/>
        <sz val="9"/>
        <rFont val="Arial"/>
        <family val="2"/>
      </rPr>
      <t>. No se evidencia el 100% de los Registras en la contabilidad del Ministerio de Justicia y del Derecho, con base en el cuadro resumen del informe de ejecución de FONADE,los pagos que haya realizado FONADE, los cuales debian realizarse en el mes junio/2012  .     Avance 0% a 30 de junio 2012</t>
    </r>
  </si>
  <si>
    <r>
      <t xml:space="preserve">68   Con MEM12-0003319-SEG-4000,  del 11 de julio2012, Secreta Gral reporta: CON LA EXPEDICIÓN DEL DECTRETO 4150 DEL 3 DE NOVIEMBRE DE 2011 SE CREO LA UNIDAD DE SERVICIOS PENTITENCIARIOS Y CARCELARIOS SPC Y DETERMINÓ SU OBJETO Y ESTRUCTURA, LA MENCIONADA UNIDAD DEBE ENCARGARSE DE LA CONTRATACIÓN DEL MANUAL DE DISEÑO Y NORMAS PARA LOS ESTABLECIMIENTOS CARCELARIOS. SE ANEXA FOTOCOPIA DEL DECRETO.  </t>
    </r>
    <r>
      <rPr>
        <b/>
        <sz val="9"/>
        <rFont val="Arial"/>
        <family val="2"/>
      </rPr>
      <t>No se avala el 30% reportado por la Secretaria Gral. Avance 0% a 30 junio2012</t>
    </r>
  </si>
  <si>
    <r>
      <t xml:space="preserve">Hallazgo No.14  AUDITORIA PROYECTO CONSTR Y DOTACIÓN DE INFRAEST PENITEN Y CARCELA ORDEN NAL-MIN INTERIOR Y JUSTICIA-FONADE-INPEC  A 30JUN2011 .                                                                                 </t>
    </r>
    <r>
      <rPr>
        <b/>
        <sz val="9"/>
        <rFont val="Arial"/>
        <family val="2"/>
      </rPr>
      <t>RESPONSABLES:</t>
    </r>
    <r>
      <rPr>
        <sz val="9"/>
        <rFont val="Arial"/>
        <family val="2"/>
      </rPr>
      <t xml:space="preserve"> Oficina Asesora de Planeación  y     Dirección Política Criminal y Penitenciaria</t>
    </r>
  </si>
  <si>
    <r>
      <t xml:space="preserve">69   *Con MEM12-0003017-OAP-1300 del 28 jun/2012 </t>
    </r>
    <r>
      <rPr>
        <b/>
        <sz val="9"/>
        <rFont val="Arial"/>
        <family val="2"/>
      </rPr>
      <t>planeación</t>
    </r>
    <r>
      <rPr>
        <sz val="9"/>
        <rFont val="Arial"/>
        <family val="2"/>
      </rPr>
      <t xml:space="preserve"> informa:Según Decreto 4150 del 3 de noviembre de 2011, la Unidad  de Servicios Penitenciarios y Carcelarios -SPC, es la entidad competente para adelantar y desarrollar todos los proyectos en materia de infraestructura física carcelaria, por lo cual será la responsable de evaluar y efectuar seguimiento a los proyectos de dotación de infraestructura carcelaria, mediante monitoreo de indicadores, el Ministerio de Justicia a través de la Oficina Asesora de Planeación adelantó las gestiones pertinentes ante Planeación Nacional y Minhacienda para trasladar el proyecto y su apropiación a la nueva entidad, contando ya con el concepto favorable del DNP, con el cual el Minhacienda tramita traslado encontrandose a la fecha pendiente de firma.   Por tal motivo la responsabilidad  de la Oficina Asesora de Planeación en esta actividad se cumple en un 100% y se solicita ser traslada a la Unidad de Servicios Penitenciarios y Carcelarios.                  </t>
    </r>
    <r>
      <rPr>
        <b/>
        <sz val="9"/>
        <rFont val="Arial"/>
        <family val="2"/>
      </rPr>
      <t>La Dirección Política Criminal No envio RTA.  Avance 0% a 30 de junio 2012</t>
    </r>
  </si>
  <si>
    <r>
      <t xml:space="preserve">Hallazgo No.14  AUDITORIA PROYECTO CONSTR Y DOTACIÓN DE INFRAEST PENITEN Y CARCELA ORDEN NAL-MIN INTERIOR Y JUSTICIA-FONADE-INPEC  A 30JUN2011 .                                                                                 </t>
    </r>
    <r>
      <rPr>
        <b/>
        <sz val="9"/>
        <rFont val="Arial"/>
        <family val="2"/>
      </rPr>
      <t>RESPONSABLES:</t>
    </r>
    <r>
      <rPr>
        <sz val="9"/>
        <rFont val="Arial"/>
        <family val="2"/>
      </rPr>
      <t xml:space="preserve"> Oficina Asesora de Planeación  y    Dirección Política Criminal y Penitenciaria</t>
    </r>
  </si>
  <si>
    <r>
      <t>69 * Con MEM12-0003017-OAP-1300 del 28 jun/2012</t>
    </r>
    <r>
      <rPr>
        <b/>
        <sz val="9"/>
        <rFont val="Arial"/>
        <family val="2"/>
      </rPr>
      <t xml:space="preserve"> planeación </t>
    </r>
    <r>
      <rPr>
        <sz val="9"/>
        <rFont val="Arial"/>
        <family val="2"/>
      </rPr>
      <t xml:space="preserve">informa:Según Decreto 4150 del 3 de noviembre de 2011, la Unidad  de Servicios Penitenciarios y Carcelarios -SPC, es la entidad competente para adelantar y desarrollar todos los proyectos en materia de infraestructura física carcelaria, por lo cual será la responsable de evaluar y efectuar seguimiento a los proyectos de dotación de infraestructura carcelaria, mediante monitoreo de indicadores, el Ministerio de Justicia a través de la Oficina Asesora de Planeación adelantó las gestiones pertinentes ante Planeación Nacional y Minhacienda para trasladar el proyecto y su apropiación a la nueva entidad, contando ya con el concepto favorable del DNP, con el cual el Minhacienda tramita traslado encontrandose a la fecha pendiente de firma.   Por tal motivo la responsabilidad  de la Oficina Asesora de Planeación en esta actividad se cumple en un 100% y se solicita ser traslada a la Unidad de Servicios Penitenciarios y Carcelarios. </t>
    </r>
    <r>
      <rPr>
        <b/>
        <sz val="9"/>
        <rFont val="Arial"/>
        <family val="2"/>
      </rPr>
      <t xml:space="preserve"> La Dirección Política Criminal No envio RTA. Avance 0% a 30 de junio 2012</t>
    </r>
  </si>
  <si>
    <t xml:space="preserve">Elaborar procedimiento de contratacion que incluya dentro de los estudios previos los estudios de mercado. </t>
  </si>
  <si>
    <r>
      <t xml:space="preserve">71 :   Con MEM12-0003319-SEG-4000,  del 11 de julio2012, Secreta Gral reporta: Se cuenta con un borrador de los procesos y procedimientos contractuales, el cual se esta  ajustando de acuerdo a los cambios normados en el Decreto 734 de 2012. Debido a la entrada en vigencia del mencionado Decreto se hizo necesario la revisión de los proceso y procedimientos, impidiendo ello cumplir con la implementación de los mismos, los culaes estaran implementados a mas tardar en el mes de septiembre del presente año.  </t>
    </r>
    <r>
      <rPr>
        <b/>
        <sz val="9"/>
        <rFont val="Arial"/>
        <family val="2"/>
      </rPr>
      <t xml:space="preserve"> EL PRODUCTO A ENTREGAR ES  UN PROCEDIMIENTO DE CONTRATACIÓN, QUE INCLUYA ESTUDIOS PREVIOS DE MERCADO   Avance 0% a 30 de junio 2012</t>
    </r>
  </si>
  <si>
    <r>
      <t xml:space="preserve">Hallazgo No.21  AUDITORIA PROYECTO CONSTR Y DOTACIÓN DE INFRAEST PENITEN Y CARCELA ORDEN NAL-MIN INTERIOR Y JUSTICIA-FONADE-INPEC  A 30JUN2011 .                                                                                 </t>
    </r>
    <r>
      <rPr>
        <b/>
        <sz val="9"/>
        <rFont val="Arial"/>
        <family val="2"/>
      </rPr>
      <t>RESPONSABLES:</t>
    </r>
    <r>
      <rPr>
        <sz val="9"/>
        <rFont val="Arial"/>
        <family val="2"/>
      </rPr>
      <t xml:space="preserve"> Dirección política Criminal y Penitenciaria</t>
    </r>
  </si>
  <si>
    <r>
      <t>72 La Dirección política Criminal y Penitenciaria, no remitio respuesta de Avance Plan de Mejoramiento.</t>
    </r>
    <r>
      <rPr>
        <b/>
        <sz val="9"/>
        <rFont val="Arial"/>
        <family val="2"/>
      </rPr>
      <t xml:space="preserve"> Avance 0% a 30 junio de 2012.</t>
    </r>
  </si>
  <si>
    <r>
      <t>73 La Dirección política Criminal y Penitenciaria, no remitio respuesta de Avance Plan de Mejoramiento.</t>
    </r>
    <r>
      <rPr>
        <b/>
        <sz val="9"/>
        <rFont val="Arial"/>
        <family val="2"/>
      </rPr>
      <t xml:space="preserve"> Avance 0% a 30 junio de 2012.</t>
    </r>
  </si>
  <si>
    <r>
      <t>74 La Dirección política Criminal y Penitenciaria, no remitio respuesta de Avance Plan de Mejoramiento.</t>
    </r>
    <r>
      <rPr>
        <b/>
        <sz val="9"/>
        <rFont val="Arial"/>
        <family val="2"/>
      </rPr>
      <t xml:space="preserve"> Avance 0% a 30 junio de 2012.</t>
    </r>
  </si>
  <si>
    <r>
      <t>75 La Dirección política Criminal y Penitenciaria, no remitio respuesta de Avance Plan de Mejoramiento.</t>
    </r>
    <r>
      <rPr>
        <b/>
        <sz val="9"/>
        <rFont val="Arial"/>
        <family val="2"/>
      </rPr>
      <t xml:space="preserve"> Avance 0% a 30 junio de 2012.</t>
    </r>
  </si>
  <si>
    <t>Elaborar  Inventario del estado en que se encuentran los equipos y el cableado existente en el Centro de Reclusión YOPAL</t>
  </si>
  <si>
    <r>
      <t>76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 xml:space="preserve"> EL PRODUCTO ENTREGABLE ES UN INVENTARIO DEL ESTADO DE LOS EQUIPOS Y CALBEADO EN YOPAL .Avance  0% a 30 junio 2012</t>
    </r>
  </si>
  <si>
    <t>Instalar la seguridad electrónica  en el Centro de Reclusión YOPAL, acorde a los resultados obtenidos en el Inventario realizado</t>
  </si>
  <si>
    <r>
      <t>77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No se avala el 100% de avance registrado por Secret Gral.  EL PRODUCTO ENTREGABLE ES UN SISTEMA DE SEGURIDAD ELECTRONICA INSTALADO y funcionando en ERON YOPAL.         Avance 0% A 30 junio 2012.</t>
    </r>
  </si>
  <si>
    <t xml:space="preserve">Verificar en el ERON de Puerto Triunfo el estado real de las conexiones para la instalación de los bienes.  (Talleres de marroquineria, modisteria y telares)  y de los (2) postes de voleibol.                                                                                                                                                                               </t>
  </si>
  <si>
    <r>
      <t xml:space="preserve">Hallazgo No.34 AUDITORIA PROYECTO CONSTR Y DOTACIÓN DE INFRAEST PENITEN Y CARCELA ORDEN NAL-MIN INTERIOR Y JUSTICIA-FONADE-INPEC  A 30JUN2011 .                                                                                 </t>
    </r>
    <r>
      <rPr>
        <b/>
        <sz val="9"/>
        <rFont val="Arial"/>
        <family val="2"/>
      </rPr>
      <t>RESPONSABLES:</t>
    </r>
    <r>
      <rPr>
        <sz val="9"/>
        <rFont val="Arial"/>
        <family val="2"/>
      </rPr>
      <t xml:space="preserve"> Grupo Administrativa - Dra. Alejandra Páez</t>
    </r>
  </si>
  <si>
    <r>
      <t xml:space="preserve">78 Con MEM12-0003319-SEG-4000,  del 11 de julio2012, Secreta Gral remitio copias de 2 informes de </t>
    </r>
    <r>
      <rPr>
        <b/>
        <sz val="9"/>
        <rFont val="Arial"/>
        <family val="2"/>
      </rPr>
      <t xml:space="preserve">visitas realizadas al ERON  Pto Triunfo, 1a. visita del 17 abril/2012-relacionada con el recibo total sistema Bombeo y 2a.visit del 18abr2012, para verificar Plan Mjoramiento FONADE, en estos informes no se evidencia la verificación  de la realización de la tarea propuesta en la columna H de este Plan. En consecuencia no se realizo visita para verificar estado conexiones para instalar talleres marroquineria,modisteria,telares y 2 postes voleibol.   El Grupo Gest  Admon - Dra. Alejandra Páez NO dio Rta de Avance del Plan de mejoramirnto. Avance 0% a 30 junio 2012. </t>
    </r>
  </si>
  <si>
    <r>
      <t xml:space="preserve">Hallazgo No.34  AUDITORIA PROYECTO CONSTR Y DOTACIÓN DE INFRAEST PENITEN Y CARCELA ORDEN NAL-MIN INTERIOR Y JUSTICIA-FONADE-INPEC  A 30JUN2011 .                                                                                 </t>
    </r>
    <r>
      <rPr>
        <b/>
        <sz val="9"/>
        <rFont val="Arial"/>
        <family val="2"/>
      </rPr>
      <t>RESPONSABLES:</t>
    </r>
    <r>
      <rPr>
        <sz val="9"/>
        <rFont val="Arial"/>
        <family val="2"/>
      </rPr>
      <t xml:space="preserve">  Grupo Administrativa - Dra. Alejandra Páez</t>
    </r>
  </si>
  <si>
    <r>
      <t>79Con MEM12-0003319-SEG-4000,  del 11 de julio2012, Secreta Gral remitio copias de 2</t>
    </r>
    <r>
      <rPr>
        <b/>
        <sz val="9"/>
        <rFont val="Arial"/>
        <family val="2"/>
      </rPr>
      <t xml:space="preserve"> informes de visitas realizadas al ERON  Pto Triunfo, 1a. visita del 17 abril/2012-relacionada con el recibo total sistema Bombeo y 2a.visit del 18abr2012, para verificar Plan Mjoramiento FONADE, en estos informes no se evidencia la verificación  de la realización de la tarea propuesta en la columna H de este Plan. En consecuencia no se realizo inform donde se haya constatado actas,planos,diseños.   El Grupo Gest  Admon - Dra. Alejandra Páez NO dio Rta de Avance del Plan de mejoramirnto. Avance 0% a 30 junio 2012. </t>
    </r>
  </si>
  <si>
    <r>
      <t>83 Con MEM12-0003319-SEG-4000,  del 11 de julio2012, Secreta Gral remitio copias de 2</t>
    </r>
    <r>
      <rPr>
        <b/>
        <sz val="9"/>
        <rFont val="Arial"/>
        <family val="2"/>
      </rPr>
      <t xml:space="preserve"> informes de visitas realizadas al ERON  Pto Triunfo, 1a. visita del 17 abril/2012-relacionada con el recibo total sistema Bombeo y 2a.visit del 18abr2012, para verificar Plan Mjoramiento FONADE, en estos informes no se evidencia la verificación  de la realización de la tarea propuesta en la columna H de este Plan. En consecuencia no se evidencio contrato relacionado con  contratación de instalac de conexiones electricas.   El Grupo Gest  Admon - Dra. Alejandra Páez NO dio Rta de Avance del Plan de mejoramirnto. Avance 0% a 30 junio 2012. </t>
    </r>
  </si>
  <si>
    <t xml:space="preserve">Verificar en el ERON de Puerto Triunfo el estado real de las conexiones para la instalación de los bienes (Rayos X fijo, Unidades de Odontologías y elementos de talabartería).                                                                                                                                                                                     </t>
  </si>
  <si>
    <r>
      <t xml:space="preserve">Hallazgo No.35  AUDITORIA PROYECTO CONSTR Y DOTACIÓN DE INFRAEST PENITEN Y CARCELA ORDEN NAL-MIN INTERIOR Y JUSTICIA-FONADE-INPEC  A 30JUN2011 .                                                                                 </t>
    </r>
    <r>
      <rPr>
        <b/>
        <sz val="9"/>
        <rFont val="Arial"/>
        <family val="2"/>
      </rPr>
      <t>RESPONSABLES:</t>
    </r>
    <r>
      <rPr>
        <sz val="9"/>
        <rFont val="Arial"/>
        <family val="2"/>
      </rPr>
      <t xml:space="preserve">  Grupo Administrativa - Dra. Alejandra Páez</t>
    </r>
  </si>
  <si>
    <r>
      <t xml:space="preserve">81 Con MEM12-0003319-SEG-4000,  del 11 de julio2012, Secreta Gral remitio copias de 2 informes de </t>
    </r>
    <r>
      <rPr>
        <b/>
        <sz val="9"/>
        <rFont val="Arial"/>
        <family val="2"/>
      </rPr>
      <t xml:space="preserve">visitas realizadas al ERON  Pto Triunfo, 1a. visita del 17 abril/2012-relacionada con el recibo total sistema Bombeo y 2a.visit del 18abr2012, para verificar Plan Mjoramiento FONADE, en estos informes no se evidencia la verificación  de la realización de la tarea propuesta en la columna H de este Plan. En consecuencia no se realizo visita para verificar conexiones para instalar Rayos X, unidad odontolog y elementos talabarteria.   El Grupo Gest  Admon - Dra. Alejandra Páez NO dio Rta de Avance del Plan de mejoramirnto. Avance 0% a 30 junio 2012. </t>
    </r>
  </si>
  <si>
    <r>
      <t>82 Con MEM12-0003319-SEG-4000,  del 11 de julio2012, Secreta Gral remitio copias de 2</t>
    </r>
    <r>
      <rPr>
        <b/>
        <sz val="9"/>
        <rFont val="Arial"/>
        <family val="2"/>
      </rPr>
      <t xml:space="preserve"> informes de visitas realizadas al ERON  Pto Triunfo, 1a. visita del 17 abril/2012-relacionada con el recibo total sistema Bombeo y 2a.visit del 18abr2012, para verificar Plan Mjoramiento FONADE, en estos informes no se evidencia la verificación  de la realización de la tarea propuesta en la columna H de este Plan. En consecuencia no se realizo inform donde se haya constatado actas,planos,diseños.   El Grupo Gest  Admon - Dra. Alejandra Páez NO dio Rta de Avance del Plan de mejoramirnto. Avance 0% a 30 junio 2012. </t>
    </r>
  </si>
  <si>
    <t xml:space="preserve">Verificar en el ERON de Puerto Triunfo la funcionalidad  de las unidades odontologicas en lo correspondiente a las conexiones electricas y recibo fisico por parte del INPEC de las mismas, y revisar la calibración del compresor de odontologia, como tambien la entrega de manueles de funcionamiento y el estado de entrega de los chalecos                                                                                                                                                                                   </t>
  </si>
  <si>
    <r>
      <t xml:space="preserve">Hallazgo No.36  AUDITORIA PROYECTO CONSTR Y DOTACIÓN DE INFRAEST PENITEN Y CARCELA ORDEN NAL-MIN INTERIOR Y JUSTICIA-FONADE-INPEC  A 30JUN2011 .                                                                                 </t>
    </r>
    <r>
      <rPr>
        <b/>
        <sz val="9"/>
        <rFont val="Arial"/>
        <family val="2"/>
      </rPr>
      <t>RESPONSABLES:</t>
    </r>
    <r>
      <rPr>
        <sz val="9"/>
        <rFont val="Arial"/>
        <family val="2"/>
      </rPr>
      <t xml:space="preserve">  Grupo Administrativa - Dra. Alejandra Páez</t>
    </r>
  </si>
  <si>
    <r>
      <t xml:space="preserve">84Con MEM12-0003319-SEG-4000,  del 11 de julio2012, Secreta Gral remitio copias de </t>
    </r>
    <r>
      <rPr>
        <b/>
        <sz val="9"/>
        <rFont val="Arial"/>
        <family val="2"/>
      </rPr>
      <t>2 informes de visitas realizadas al ERON  Pto Triunfo, 1a. visita del 17 abril/2012-relacionada con el recibo total sistema Bombeo y 2a.visit del 18abr2012, para verificar Plan Mjoramiento FONADE, en estos informes no se evidencia la verificación  de la realización de la tarea propuesta en la columna H de este Plan. En consecuencia no se realizo visita para verificar Funcionalidad unidades odontológicas, entrega manuales de funcionamiento y estado entrega chalecos.   El Grupo Gest  Admon - Dra. Alejandra Páez NO dio Rta de Avance del Plan de mejoramirnto. Avance 0% a 30 junio 2012.</t>
    </r>
  </si>
  <si>
    <r>
      <t>85 Con MEM12-0003319-SEG-4000,  del 11 de julio2012, Secreta Gral remitio copias de 2</t>
    </r>
    <r>
      <rPr>
        <b/>
        <sz val="9"/>
        <rFont val="Arial"/>
        <family val="2"/>
      </rPr>
      <t xml:space="preserve"> informes de visitas realizadas al ERON  Pto Triunfo, 1a. visita del 17 abril/2012-relacionada con el recibo total sistema Bombeo y 2a.visit del 18abr2012, para verificar Plan Mjoramiento FONADE, en estos informes no se evidencia la verificación  de la realización de la tarea propuesta en la columna H de este Plan. En consecuencia no se realizo inform  donde se haya constatado actas,planos,diseños.   El Grupo Gest  Admon - Dra. Alejandra Páez NO dio Rta de Avance del Plan de mejoramirnto. Avance 0% a 30 junio 2012. </t>
    </r>
  </si>
  <si>
    <r>
      <t>86Con MEM12-0003319-SEG-4000,  del 11 de julio2012, Secreta Gral remitio copias d</t>
    </r>
    <r>
      <rPr>
        <b/>
        <sz val="9"/>
        <rFont val="Arial"/>
        <family val="2"/>
      </rPr>
      <t xml:space="preserve">e 2 informes de visitas realizadas al ERON  Pto Triunfo, 1a. visita del 17 abril/2012-relacionada con el recibo total sistema Bombeo y 2a.visit del 18abr2012, para verificar Plan Mjoramiento FONADE, en estos informes no se evidencia la verificación  de la realización de la tarea propuesta en la columna H de este Plan. En consecuencia no se evidencio contrato relacionado con  contratación de instalac de conexiones electricas.   El Grupo Gest  Admon - Dra. Alejandra Páez NO dio Rta de Avance del Plan de mejoramirnto. Avance 0% a 30 junio 2012.  </t>
    </r>
  </si>
  <si>
    <t>Elaborar  Inventario del estado en que se encuentran los equipos y el cableado existente en el establecimiento de Puerto Triunfo</t>
  </si>
  <si>
    <r>
      <t xml:space="preserve"> Con MEM12-0003319-SEG-4000,  del 11 de julio2012, Secreta Gral reporta:  87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No se avala el 100% de avance registrado por Secret Gral. El producto entregable es un inventario estado en q se encuentra equipos y calbeado en Pto Triunfo. Avance 0% a 30 junio 2012</t>
    </r>
  </si>
  <si>
    <t>Instalar la seguridad electrónica  en el Establecimiento de Puerto Triunfo, acorde a los resultados obtenidos en el Inventario realizado.</t>
  </si>
  <si>
    <r>
      <t xml:space="preserve">88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EL PRODUCTO ENTREGABLE ES UN SISTEMA DE SEGURIDAD ELECTRONICA INSTALADO y funcionando en ERON PTO TRIUNFO.</t>
    </r>
    <r>
      <rPr>
        <sz val="9"/>
        <rFont val="Arial"/>
        <family val="2"/>
      </rPr>
      <t xml:space="preserve">        </t>
    </r>
    <r>
      <rPr>
        <b/>
        <sz val="9"/>
        <rFont val="Arial"/>
        <family val="2"/>
      </rPr>
      <t>Avance 0% a 30 junio 2012</t>
    </r>
  </si>
  <si>
    <t>Elaborar  Inventario del estado en que se encuentran los equipos y el cableado existente en el ERON Florencia.</t>
  </si>
  <si>
    <r>
      <t>89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No se avala el 100% de avance registrado por Secret Gral. El producto entregable es un inventario estado en q se encuentra equipos y calbeado en ERON Florencia. Avance 0% a 30 junio 2012</t>
    </r>
  </si>
  <si>
    <t>Instalar sistemas de seguridad electrónica en el ERON Florencia , acorde a los resultados obtenidos en el Inventario realizado.</t>
  </si>
  <si>
    <r>
      <t xml:space="preserve">90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.No se avala el 100% de avance registrado por Secret Gral.  EL PRODUCTO ENTREGABLE ES UN SISTEMA DE SEGURIDAD ELECTRONICA INSTALADO y funcionando en ERON FLORENCIA.         Avance 0% A 30 junio 2012.</t>
    </r>
  </si>
  <si>
    <t>Elaborar  Inventario del estado en que se encuentran los equipos y el cableado en el ERON Florencia .</t>
  </si>
  <si>
    <r>
      <t xml:space="preserve">91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 xml:space="preserve"> El producto entregable es un inventario estado en q se encuentra equipos y calbeado en ERON Florencia Avance 0% a 30 junio 2012</t>
    </r>
  </si>
  <si>
    <r>
      <t xml:space="preserve">92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.No se avala el 100% de avance registrado por Secret Gral.  EL PRODUCTO ENTREGABLE ES UN SISTEMA DE SEGURIDAD ELECTRONICA INSTALADO y funcionando en ERON FLORENCIA.         Avance 0% A 30 junio 2012.</t>
    </r>
  </si>
  <si>
    <t xml:space="preserve">Verificar en el ERON de Ibague el estado real de las conexiones para la instalación del equipo de Rayos X fijo                                                                                                                                                                                   </t>
  </si>
  <si>
    <r>
      <t xml:space="preserve">Hallazgo No71  AUDITORIA PROYECTO CONSTR Y DOTACIÓN DE INFRAEST PENITEN Y CARCELA ORDEN NAL-MIN INTERIOR Y JUSTICIA-FONADE-INPEC  A 30JUN2011 .                                                                                 </t>
    </r>
    <r>
      <rPr>
        <b/>
        <sz val="9"/>
        <rFont val="Arial"/>
        <family val="2"/>
      </rPr>
      <t>RESPONSABLES:</t>
    </r>
    <r>
      <rPr>
        <sz val="9"/>
        <rFont val="Arial"/>
        <family val="2"/>
      </rPr>
      <t xml:space="preserve"> Grupo Administrativa - Dra. Alejandra Páez</t>
    </r>
  </si>
  <si>
    <r>
      <t>93   Con MEM12-0003319-SEG-4000,  del 11 de julio2012, Secreta Gral remitio copia</t>
    </r>
    <r>
      <rPr>
        <b/>
        <sz val="9"/>
        <rFont val="Arial"/>
        <family val="2"/>
      </rPr>
      <t xml:space="preserve"> del 1 informe de visita y su respectiva acta realizada al ERON  IBAGUE,  del 03 al 05 mayo/2012-relacionada con el seguimiento al Plan Mjoramiento, en el acta se evidencia la verificación  de la tarea propuesta en la columna H de este Plan</t>
    </r>
    <r>
      <rPr>
        <sz val="9"/>
        <rFont val="Arial"/>
        <family val="2"/>
      </rPr>
      <t xml:space="preserve">, donde se puntualiza " Por falta de Coordinac entre FONADE y Minjusticia, a pesar de contar con el mismo asesor para las obras area sanidad y compra de elementos de esta area, se adquirió un equipo rayos x fijo, valorado en $112,5 millones, el cual no fue posible su instalación .   El Grupo Gest  Admon - Dra. Alejandra Páez NO dio Rta de Avance del Plan de mejoramirnto. Avance 0% a 30 junio 2012. </t>
    </r>
    <r>
      <rPr>
        <b/>
        <sz val="9"/>
        <rFont val="Arial"/>
        <family val="2"/>
      </rPr>
      <t>Avance 100% a 30 junio 2012.</t>
    </r>
  </si>
  <si>
    <r>
      <t xml:space="preserve">Hallazgo No.71  AUDITORIA PROYECTO CONSTR Y DOTACIÓN DE INFRAEST PENITEN Y CARCELA ORDEN NAL-MIN INTERIOR Y JUSTICIA-FONADE-INPEC  A 30JUN2011 .                                                                                 </t>
    </r>
    <r>
      <rPr>
        <b/>
        <sz val="9"/>
        <rFont val="Arial"/>
        <family val="2"/>
      </rPr>
      <t>RESPONSABLES:</t>
    </r>
    <r>
      <rPr>
        <sz val="9"/>
        <rFont val="Arial"/>
        <family val="2"/>
      </rPr>
      <t xml:space="preserve"> Grupo Administrativa - Dra. Alejandra Páez</t>
    </r>
  </si>
  <si>
    <r>
      <t>94   Con MEM12-0003319-SEG-4000,  del 11 de julio2012, Secreta Gral remitio copia</t>
    </r>
    <r>
      <rPr>
        <b/>
        <sz val="9"/>
        <rFont val="Arial"/>
        <family val="2"/>
      </rPr>
      <t xml:space="preserve"> del 1 informe de visita y su respectiva acta realizada al ERON  IBAGUE,  del 03 al 05 mayo/2012-relacionada con el seguimiento al Plan Mjoramiento, en el acta se evidencia la verificación  de la tarea propuesta en la columna H de este Plan</t>
    </r>
    <r>
      <rPr>
        <sz val="9"/>
        <rFont val="Arial"/>
        <family val="2"/>
      </rPr>
      <t xml:space="preserve">, donse se puntualiza " Por falta de Coordinac entre FONADE y Minjusticia, a pesar de contar con el mismo asesor para las obras area sanidad y compra de elementos de esta area, se adquirió un equipo rayos x fijo, valorado en $112,5 millones, el cual no fue posible su instalación .   El Grupo Gest  Admon - Dra. Alejandra Páez NO dio Rta de Avance del Plan de mejoramirnto. Avance 0% a 30 junio 2012. </t>
    </r>
    <r>
      <rPr>
        <b/>
        <sz val="9"/>
        <rFont val="Arial"/>
        <family val="2"/>
      </rPr>
      <t>Avance 100% a 30 junio 2012.</t>
    </r>
  </si>
  <si>
    <r>
      <t>95    Con MEM12-0003319-SEG-4000,  del 11 de julio2012, Secreta Gral remitio c</t>
    </r>
    <r>
      <rPr>
        <b/>
        <sz val="9"/>
        <rFont val="Arial"/>
        <family val="2"/>
      </rPr>
      <t xml:space="preserve">opia del 1 informe de visita y su respectiva acta realizada al ERON  IBAGUE,  del 03 al 05 mayo/2012-relacionada con el seguimiento al Plan Mjoramiento, en el acta se evidencia la verificación  de la tarea propuesta en la columna H de este Plan, </t>
    </r>
    <r>
      <rPr>
        <sz val="9"/>
        <rFont val="Arial"/>
        <family val="2"/>
      </rPr>
      <t xml:space="preserve">donse se puntualiza " Por falta de Coordinac entre FONADE y Minjusticia, a pesar de contar con el mismo asesor para las obras area sanidad y compra de elementos de esta area, se adquirió un equipo rayos x fijo, valorado en $112,5 millones, el cual no fue posible su instalación. </t>
    </r>
    <r>
      <rPr>
        <b/>
        <sz val="9"/>
        <rFont val="Arial"/>
        <family val="2"/>
      </rPr>
      <t xml:space="preserve"> No obstante lo anterior, no se evidencia contrato para la instalción conexiones electricas para equipos rayos x fijo</t>
    </r>
    <r>
      <rPr>
        <sz val="9"/>
        <rFont val="Arial"/>
        <family val="2"/>
      </rPr>
      <t>.  El Grupo Gest  Admon - Dra. Alejandra Páez NO dio Rta de Avance del Plan de mejoramirnto. Avance 0% a 30 junio 2012. Avance 100% a 30 junio 2012.</t>
    </r>
    <r>
      <rPr>
        <b/>
        <sz val="9"/>
        <rFont val="Arial"/>
        <family val="2"/>
      </rPr>
      <t xml:space="preserve"> </t>
    </r>
  </si>
  <si>
    <t>Elaborar  Inventario del estado en que se encuentran los equipos y el cableado existente en el ERON Ibagué .</t>
  </si>
  <si>
    <r>
      <t xml:space="preserve">96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 </t>
    </r>
    <r>
      <rPr>
        <b/>
        <sz val="9"/>
        <rFont val="Arial"/>
        <family val="2"/>
      </rPr>
      <t>El producto entregable es un inventario estado en q se encuentra equipos y calbeado en ERON IBAGUE Avance 0% a 30 junio 2012</t>
    </r>
  </si>
  <si>
    <t>Instalar sistemas de seguridad electrónica en el ERON Ibagué , acorde a los resultados obtenidos en el Inventario realizado.</t>
  </si>
  <si>
    <r>
      <t xml:space="preserve">97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No se avala el 100% de avance registrado por Secret Gral.  </t>
    </r>
    <r>
      <rPr>
        <b/>
        <sz val="9"/>
        <rFont val="Arial"/>
        <family val="2"/>
      </rPr>
      <t>EL PRODUCTO ENTREGABLE ES UN SISTEMA DE SEGURIDAD ELECTRONICA INSTALADO y funcionando en ERON IBAGUE.    Avance 0% a 30 junio 2012</t>
    </r>
  </si>
  <si>
    <t>H-76 Duchas ERON Acacías: Por falta de planeación y previsión en la elaboración y aprobación de los diseños, en los pabellones de mediana seguridad se instalaron un total de 60 unidades de duchas, con un sistema de registro tipo push. Este sistema no fue operativo. En los muros de estas duchas se aplicó pintura epóxica, la que no soporta el constante uso  diario y termina levantándose.</t>
  </si>
  <si>
    <t>Realizar un documento donde se de las recomendaciones y acciones para mantener en funcionamiento el sistema  push inplementado en el Establecimiento de Acacias.</t>
  </si>
  <si>
    <r>
      <t xml:space="preserve">98 Con MEM12-0003319-SEG-4000,  del 11 de julio2012, Secreta Gral reporta: PENDIENTE VISITA. </t>
    </r>
    <r>
      <rPr>
        <b/>
        <sz val="9"/>
        <rFont val="Arial"/>
        <family val="2"/>
      </rPr>
      <t>EL PRODUCTO ENTREGABLE  ES UNA ACTA DE LA VISITA A ACACIAS PARA DETERMINAR DIAGNOSTICO Y NECESIDADES PARA mantener en funcionamiento el sistema  push . Avance 0% a 30 junio 2012</t>
    </r>
  </si>
  <si>
    <t>Realizar un documento donde se den las recomendaciones y acciones para mantener en funcionamiento el sistema  push inplementado en el Establecimiento de Acacias.</t>
  </si>
  <si>
    <r>
      <t xml:space="preserve">99 Con MEM12-0003319-SEG-4000,  del 11 de julio2012, Secreta Gral reporta: PENDIENTE VISITA.  </t>
    </r>
    <r>
      <rPr>
        <b/>
        <sz val="9"/>
        <rFont val="Arial"/>
        <family val="2"/>
      </rPr>
      <t>EL PRODUCTO ENTREGABLE  ES UN DIAGNOSTICO PARA mantener en funcionamiento el sistema  push EN ACACIAS . Avance 0% a 30 junio 2012</t>
    </r>
  </si>
  <si>
    <t>Terminar la instalación de la Seguridad electrónica en el ERON Acacías</t>
  </si>
  <si>
    <r>
      <t xml:space="preserve">100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 </t>
    </r>
    <r>
      <rPr>
        <b/>
        <sz val="9"/>
        <rFont val="Arial"/>
        <family val="2"/>
      </rPr>
      <t>El producto entregable es un inventario estado en q se encuentra equipos y calbeado en ERON ACACIAS</t>
    </r>
    <r>
      <rPr>
        <sz val="9"/>
        <rFont val="Arial"/>
        <family val="2"/>
      </rPr>
      <t xml:space="preserve">  </t>
    </r>
    <r>
      <rPr>
        <b/>
        <sz val="9"/>
        <rFont val="Arial"/>
        <family val="2"/>
      </rPr>
      <t>Avance 0% a 30 junio 2012</t>
    </r>
  </si>
  <si>
    <r>
      <t>101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t>
    </r>
    <r>
      <rPr>
        <b/>
        <sz val="9"/>
        <rFont val="Arial"/>
        <family val="2"/>
      </rPr>
      <t xml:space="preserve"> EL PRODUCTO ENTREGABLE ES UN SISTEMA DE SEGURIDAD ELECTRONICA INSTALADO y funcionando en ERON ACACIAS</t>
    </r>
    <r>
      <rPr>
        <sz val="9"/>
        <rFont val="Arial"/>
        <family val="2"/>
      </rPr>
      <t xml:space="preserve">. </t>
    </r>
    <r>
      <rPr>
        <b/>
        <sz val="9"/>
        <rFont val="Arial"/>
        <family val="2"/>
      </rPr>
      <t>Avance 0% a 30 junio 2012</t>
    </r>
  </si>
  <si>
    <r>
      <t xml:space="preserve">102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.No se avala el 100% de avance registrado por Secret Gral.  EL PRODUCTO ENTREGABLE ES UN INVENTARIO del estado en que se encuentran los equipos y el cableado existente en el ERON Jamundi, .         Avance 0% A 30 junio 2012.</t>
    </r>
  </si>
  <si>
    <t>Terminar la instalación del sistema de seguridad  electrónica en e ERON de Jamundí, de acuerdo con el inventario realizado.</t>
  </si>
  <si>
    <r>
      <t xml:space="preserve">103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 EL PRODUCTO ENTREGABLE ES UN SISTEMA DE SEGURIDAD ELECTRONICA INSTALADO y funcionando en ERON JAMUNDI.         Avance 0% A 30 junio 2012.</t>
    </r>
  </si>
  <si>
    <t>Elaborar  Inventario del estado en que se encuentran los equipos y el cableado existente en el ERON de Jamundi.</t>
  </si>
  <si>
    <r>
      <t>104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 xml:space="preserve"> EL PRODUCTO ES UN INVENTARIO DEL ESTADO DE LOS EQUIPOS  Y EL CALBEADO - JAMUND</t>
    </r>
    <r>
      <rPr>
        <sz val="9"/>
        <rFont val="Arial"/>
        <family val="2"/>
      </rPr>
      <t xml:space="preserve">I </t>
    </r>
    <r>
      <rPr>
        <b/>
        <sz val="9"/>
        <rFont val="Arial"/>
        <family val="2"/>
      </rPr>
      <t>Avance  0% a 30  junio 2012</t>
    </r>
  </si>
  <si>
    <t xml:space="preserve"> Instalar sistemas de seguridad electrónica en el ERON de Jamundi, acorde a los resultados obtenidos en el Inventario realizado</t>
  </si>
  <si>
    <r>
      <t xml:space="preserve">105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EL PRODUCTO ENTREGABLE ES UNSISTEMA DE SEGURIDAD ELECTRONICA INSTALADO EN JAMUNDI. Avance 0% a 30 junio2012</t>
    </r>
  </si>
  <si>
    <t>Elaborar  Inventario del estado en que se encuentran los equipos y el cableado existente en el ERON de Jamundi</t>
  </si>
  <si>
    <r>
      <t xml:space="preserve">106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EL PRODUCTO ES UN INVENTARIO DEL ESTADO DE LOS EQUIPOS  Y EL CALBEADO - JAMUNDI. Avance 0% a 30 junio2012</t>
    </r>
  </si>
  <si>
    <t>Instalar sistemas de seguridad electrónica en el ERON de Jamundi,  acorde a los resultados obtenidos en el Inventario realizado</t>
  </si>
  <si>
    <r>
      <t xml:space="preserve">107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EL PRODUCTO ENTREGABLE ES UNSISTEMA DE SEGURIDAD ELECTRONICA INSTALADO EN JAMUNDI. Avance 0% a 30 junio2012</t>
    </r>
  </si>
  <si>
    <r>
      <t xml:space="preserve">108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EL PRODUCTO ES UN INVENTARIO DEL ESTADO DE LOS EQUIPOS  Y EL CALBEADO - JAMUNDI. Avance 0% a 30 junio2012</t>
    </r>
  </si>
  <si>
    <t xml:space="preserve"> Instalar sistemas de seguridad electrónica en el ERON de Jamundi,  acorde a los resultados obtenidos en el Inventario realizado</t>
  </si>
  <si>
    <r>
      <t xml:space="preserve">109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EL PRODUCTO ENTREGABLE ES UNSISTEMA DE SEGURIDAD ELECTRONICA INSTALADO EN JAMUNDI. Avance 0% a 30 junio2012</t>
    </r>
  </si>
  <si>
    <t xml:space="preserve">Terminar la instalación de la Seguridad electrónica en el ERON de Jamundi. </t>
  </si>
  <si>
    <r>
      <t xml:space="preserve">110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EL PRODUCTO ENTREGABLE ES UN DIAGNOSTICO DEL SISTEMA DE SEGURIDA ELECTRONIC DE JAMUNDI. Avance 0% a 30 junio 2012</t>
    </r>
  </si>
  <si>
    <r>
      <t xml:space="preserve">111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EL PRODUCTO ENTREGABLE ES UNSISTEMA DE SEGURIDAD ELECTRONICA INSTALADO EN JAMUNDI. Avance 0% a 30 junio2012</t>
    </r>
  </si>
  <si>
    <r>
      <t xml:space="preserve">112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EL PRODUCTO ENTREGABLE - ADECUACIONES TERMINADAS EN JAMUNDI 100% PARA INSTALAR SEGURIDAD ELECTRONIC. Avance 0% a 30junio 2012</t>
    </r>
  </si>
  <si>
    <r>
      <t>113 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EL PRODUCTO ES UN INVENTARIO DEL ESTADO DE LOS EQUIPOS  Y EL CALBEADO - JAMUNDI. Avance 0% a30 junio2012</t>
    </r>
  </si>
  <si>
    <t>Instalar sistemas de seguridad electrónica en el ERON de Jamundi, acorde a los resultados obtenidos en el Inventario realizado</t>
  </si>
  <si>
    <r>
      <t xml:space="preserve">114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EL PRODUCTO ENTREGABLE ES UNSISTEMA DE SEGURIDAD ELECTRONICA INSTALADO EN JAMUNDI. Avance 0% a 30 junio2012</t>
    </r>
  </si>
  <si>
    <t>Elaborar  Inventario del estado en que se encuentran los equipos y el cableado existente en el Eron Jamundi.</t>
  </si>
  <si>
    <r>
      <t>115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EL PRODUCTO ES UN INVENTARIO DEL ESTADO DE LOS EQUIPOS  Y EL CALBEADO - JAMUNDI. Avance 0% a30 junio2012</t>
    </r>
  </si>
  <si>
    <t>Instalar sistemas de seguridad electrónica en el ERON Jamundi, acorde a los resultados obtenidos en el Inventario realizado</t>
  </si>
  <si>
    <r>
      <t xml:space="preserve">116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EL PRODUCTO ENTREGABLE ES UNSISTEMA DE SEGURIDAD ELECTRONICA INSTALADO EN JAMUNDI. Avance 0% a 30 junio2012</t>
    </r>
  </si>
  <si>
    <r>
      <t>117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EL PRODUCTO ES UN INVENTARIO DEL ESTADO DE LOS EQUIPOS  Y EL CALBEADO - JAMUNDI. Avance 0% a30 junio2012</t>
    </r>
  </si>
  <si>
    <r>
      <t xml:space="preserve">118 Con MEM12-0003319-SEG-4000,  del 11 de julio2012, Secreta Gral reporta: MEDIANTE OFICIOS DE FECHAS 17 DE FEBRERO, 27 DE MARZO Y 25 DE ABRIL DE 2012, SE SOLICITO AL INPEC CERTIFICAR EL ESTADO TANTO DE LOS EQUIPOS COMO DEL CABLEADO PARA PODER REALIZAR EL PROCESO DE CONTRATACIÓN DE INSTALACIÓN DE LOS EQUIPOS DE SEGURIDAD ELECTRÓNICA. A LA FECHA SE HAN REALIZADO 3 REUNIONES CON EL FIN DE CONOCER EL RESULTADO DE LAS VISITAS REALIZADAS POR EL INPEC PARA TAL FIN CONCLUYENDO EN LA ULTIMA REUNION QUE EL INVENTARIO REALIZADO NO DA SEGURIDAD Y QUE POR LO TANTO   EL INPEC QUEDA COMPROMETIDO A CONTRATAR UN ESTUDIO TECNICO QUE PERMITA TENER LA SEGURIDAD DE LA FUNCIONALIDAD DE LOS EQUIPOS PARA PODERLOS INSTALAR. SE ANEXAN ACTAS  </t>
    </r>
    <r>
      <rPr>
        <b/>
        <sz val="9"/>
        <rFont val="Arial"/>
        <family val="2"/>
      </rPr>
      <t>EL PRODUCTO ENTREGABLE ES UNSISTEMA DE SEGURIDAD ELECTRONICA INSTALADO EN JAMUNDI. Avance 0% a 30 junio2012</t>
    </r>
  </si>
  <si>
    <t xml:space="preserve">Realizar el Ingreso a los Inventarios de los Elementos de Cocinas al ERON de Jamundi mediante Acta de Entrada Almancen INPEC </t>
  </si>
  <si>
    <r>
      <t xml:space="preserve">119 Con MEM12-0003319-SEG-4000,  del 11 de julio2012, Secreta Gral reporta: Se reviso inventario con el Ministerio del Interior, y las cocinas hacen parte de la dotación estructural, toda vez que son parte de la obra civil, por lo tanto su transferencia se encuentra inmersa en la tranferencia de la contrucción. </t>
    </r>
    <r>
      <rPr>
        <b/>
        <sz val="9"/>
        <rFont val="Arial"/>
        <family val="2"/>
      </rPr>
      <t xml:space="preserve"> EL PRODUCTO ENTREGABLE ES UN ACTA DE Ingreso a los Inventarios de los Elementos de Cocina al ERON de Jamundi. Avance 0% a 30 junio2012</t>
    </r>
  </si>
  <si>
    <t xml:space="preserve">Realizar un reunión entre el Almancen General del INPEC, Almancen del ERON de Jamundi y Ministerio de Justicia y del Derecho </t>
  </si>
  <si>
    <r>
      <t xml:space="preserve">120  Con MEM12-0003319-SEG-4000,  del 11 de julio2012, Secreta Gral reporta: Se reviso inventario con el Ministerio del Interior, y las cocinas hacen parte de la dotación estructural, toda vez que son parte de la obra civil, por lo tanto su transferencia se encuentra inmersa en la tranferencia de la contrucción.  </t>
    </r>
    <r>
      <rPr>
        <b/>
        <sz val="9"/>
        <rFont val="Arial"/>
        <family val="2"/>
      </rPr>
      <t>Avance 0% a 30 junio2012</t>
    </r>
  </si>
  <si>
    <t xml:space="preserve">Realizar la transferencia de los Bienes muebles y inmuebles del ERON de Jamundi. (Ingreso y salida de Almancen), mediante Acta de Entrada Almancen INPEC </t>
  </si>
  <si>
    <r>
      <t>122  Con MEM12-0003319-SEG-4000,  del 11 de julio2012, Secreta Gral reporta:  A LA FECHA SE ESTA ADELANTANDO UN PROCESO DE CONTRATO INTERADMINISTRATIVO PARA INCORPORAR RECURSO FONSECON Y DE ESTA FORMA PODER TERMINAR LA CONSTRUCCIÓN DE LAS GARITAS ..</t>
    </r>
    <r>
      <rPr>
        <b/>
        <sz val="9"/>
        <rFont val="Arial"/>
        <family val="2"/>
      </rPr>
      <t>EL PRODUCTO ENTREGABLE SON 2 GARITAS CONSTRUIDAS. Avance 0%  30 junio2012</t>
    </r>
  </si>
  <si>
    <t xml:space="preserve">Verificar en el ERON de Jamundí el estado real de la ubicación y  conexiones electricas para la maquinaria de talleres                                                                                                                                                                                   </t>
  </si>
  <si>
    <r>
      <t xml:space="preserve">Hallazgo No.100  AUDITORIA PROYECTO CONSTR Y DOTACIÓN DE INFRAEST PENITEN Y CARCELA ORDEN NAL-MIN INTERIOR Y JUSTICIA-FONADE-INPEC  A 30JUN2011 .                                                                                 </t>
    </r>
    <r>
      <rPr>
        <b/>
        <sz val="9"/>
        <rFont val="Arial"/>
        <family val="2"/>
      </rPr>
      <t>RESPONSABLES:</t>
    </r>
    <r>
      <rPr>
        <sz val="9"/>
        <rFont val="Arial"/>
        <family val="2"/>
      </rPr>
      <t xml:space="preserve"> Grupo Administrativa - Dra. Alejandra Páez</t>
    </r>
  </si>
  <si>
    <r>
      <t xml:space="preserve">123 Con MEM12-0003319-SEG-4000,  del 11 de julio2012, Secreta Gral remitio copias de </t>
    </r>
    <r>
      <rPr>
        <b/>
        <sz val="9"/>
        <rFont val="Arial"/>
        <family val="2"/>
      </rPr>
      <t>2 informes de visitas realizadas al ERON  Jamundi, 1a. visita del 12 marz/2012-relacionada con Derecho Petición condominio privilegio y recibo cerramiento -Jamundi y 2a.visit del 15 mayo2012, para verificar Plan Mjoramiento CGR, hallazgo 100 talleres epc jamundi.   El Grupo Gest  Admon - Dra. Alejandra Páez NO dio Rta de Avance del Plan de mejoramirnto. Avance 100% a 30 junio 2012.</t>
    </r>
  </si>
  <si>
    <r>
      <t>124 Con MEM12-0003319-SEG-4000,  del 11 de julio2012, Secreta Gral remitio copias de 2</t>
    </r>
    <r>
      <rPr>
        <b/>
        <sz val="9"/>
        <rFont val="Arial"/>
        <family val="2"/>
      </rPr>
      <t xml:space="preserve"> informes de visitas realizadas al ERON  Pto Jamundi, 1a. visita del 12 marz/2012-relacionada con Derecho Petición condominio privilegio y recibo cerramiento -Jamundi y  y 2a.visit del 15 mayo2012, para verificar Plan Mjoramiento CGR, hallazgo 100 talleres epc jamundi.  El Grupo Gest  Admon - Dra. Alejandra Páez NO dio Rta de Avance del Plan de mejoramirnto. Avance 0% a 30 junio 2012. </t>
    </r>
  </si>
  <si>
    <r>
      <t>125 Con MEM12-0003319-SEG-4000,  del 11 de julio2012, Secreta Gral remitio copias d</t>
    </r>
    <r>
      <rPr>
        <b/>
        <sz val="9"/>
        <rFont val="Arial"/>
        <family val="2"/>
      </rPr>
      <t xml:space="preserve">e 2 informes de visitas realizadas al ERON  Jamundi, 1a. visita del 12 marz/2012-relacionada  con Derecho Petición condominio privilegio y recibo cerramiento -Jamundi;  y 2a.visit del 15 mayo2012, para verificar Plan Mjoramiento CGR, hallazgo 100 talleres epc jamundi. No se evidencia contrato para la instalación de  conexiones electricas, en el acta se deja constancia de que "este hallazg solo se quita cuando se realice las instalaciones electricas"  El Grupo Gest  Admon - Dra. Alejandra Páez NO dio Rta de Avance del Plan de mejoramirnto. Avance 0% a 30 junio 2012.  </t>
    </r>
  </si>
  <si>
    <t>H-110 Cumplimiento Contractual (D). En el EPC Jamundí, se encontraron actas de recibo de  elementos y servicios que permitían establecer un referente en descripción del bien y cantidad, no siempre valoradas, se presentó ausencia total de algunas actas y se evidenció incumplimientos a los objetos contractuales, dado que no se efectuó acorde a las cantidades, especificaciones y servicios</t>
  </si>
  <si>
    <r>
      <t xml:space="preserve">Hallazgo No.110  AUDITORIA PROYECTO CONSTR Y DOTACIÓN DE INFRAEST PENITEN Y CARCELA ORDEN NAL-MIN INTERIOR Y JUSTICIA-FONADE-INPEC  A 30JUN2011 .                                                                                 </t>
    </r>
    <r>
      <rPr>
        <b/>
        <sz val="9"/>
        <rFont val="Arial"/>
        <family val="2"/>
      </rPr>
      <t>RESPONSABLES:</t>
    </r>
    <r>
      <rPr>
        <sz val="9"/>
        <rFont val="Arial"/>
        <family val="2"/>
      </rPr>
      <t xml:space="preserve"> Grupo Administrativa - Dra. Alejandra Páez</t>
    </r>
  </si>
  <si>
    <r>
      <t>126 Con MEM12-0003249-SEG-4000, del 09jul2012, Dr. Franco Coord Grup Gest Contractual, comunica: con la expedición del Decr 734 de 2012 q reglamenta el Estatut de Contratac Public, deroga la mayoria de los Decr reglament de la ley 80/1993 y ley 1150/2007, introduciendo cambios en los proces de lecci, en la competenc y reponsab de MJD, cambio en registro proponent, en la exigencias requisitos habilitantes, garantias y procedimien en contraata direc con organismos interNales, enajenac bs del Estad, promoc desarroll y protecc industia Nal, entre otros, lo anterior hace necesario replantear los contenidos del Manual de Contratación, Superv e Interventoria, lo cual de correspond al art 8.1.11 del Dec 734/2012.</t>
    </r>
    <r>
      <rPr>
        <b/>
        <sz val="9"/>
        <rFont val="Arial"/>
        <family val="2"/>
      </rPr>
      <t xml:space="preserve"> SOLICITA REPLANTEAR EL CRONOGRAMA DE ENTREGA DEL MANUAL POR UN TERMINO NO MAYO A 2 MESES.  Avance 0% a 30 junio2012</t>
    </r>
  </si>
  <si>
    <r>
      <t>127 Con MEM12-0003249-SEG-4000, del 09jul2012, Dr. Franco Coord Grup Gest Contractual, comunica: con la expedición del Decr 734 de 2012 q reglamenta el Estatut de Contratac Public, deroga la mayoria de los Decr reglament de la ley 80/1993 y ley 1150/2007, introduciendo cambios en los proces de lecci, en la competenc y reponsab de MJD, cambio en registro proponent, en la exigencias requisitos habilitantes, garantias y procedimien en contraata direc con organismos interNales, enajenac bs del Estad, promoc desarroll y protecc industia Nal, entre otros, lo anterior hace necesario replantear los contenidos del Manual de Contratación, Superv e Interventoria, lo cual de correspond al art 8.1.11 del Dec 734/2012.</t>
    </r>
    <r>
      <rPr>
        <b/>
        <sz val="9"/>
        <rFont val="Arial"/>
        <family val="2"/>
      </rPr>
      <t xml:space="preserve"> SOLICITA REPLANTEAR EL CRONOGRAMA DE ENTREGA DEL MANUAL POR UN TERMINO NO MAYO A 2 MESES.  Avance 0% a 30 junio2012</t>
    </r>
  </si>
  <si>
    <r>
      <t>128 Con MEM12-0003249-SEG-4000, del 09jul2012, Dr. Franco Coord Grup Gest Contractual, comunica: con la expedición del Decr 734 de 2012 q reglamenta el Estatut de Contratac Public, deroga la mayoria de los Decr reglament de la ley 80/1993 y ley 1150/2007, introduciendo cambios en los proces de lecci, en la competenc y reponsab de MJD, cambio en registro proponent, en la exigencias requisitos habilitantes, garantias y procedimien en contraata direc con organismos interNales, enajenac bs del Estad, promoc desarroll y protecc industia Nal, entre otros, lo anterior hace necesario replantear los contenidos del Manual de Contratación, Superv e Interventoria, lo cual de correspond al art 8.1.11 del Dec 734/2012.</t>
    </r>
    <r>
      <rPr>
        <b/>
        <sz val="9"/>
        <rFont val="Arial"/>
        <family val="2"/>
      </rPr>
      <t xml:space="preserve"> SOLICITA REPLANTEAR EL CRONOGRAMA DE ENTREGA DEL MANUAL POR UN TERMINO NO MAYO A 2 MESES.  Avance 0% a 30 junio2012</t>
    </r>
  </si>
  <si>
    <r>
      <t xml:space="preserve">Hallazgo No.122  AUDITORIA PROYECTO CONSTR Y DOTACIÓN DE INFRAEST PENITEN Y CARCELA ORDEN NAL-MIN INTERIOR Y JUSTICIA-FONADE-INPEC  A 30JUN2011 .                                                                                 </t>
    </r>
    <r>
      <rPr>
        <b/>
        <sz val="9"/>
        <rFont val="Arial"/>
        <family val="2"/>
      </rPr>
      <t>RESPONSABLES:</t>
    </r>
    <r>
      <rPr>
        <sz val="9"/>
        <rFont val="Arial"/>
        <family val="2"/>
      </rPr>
      <t xml:space="preserve"> Grupo Contratación - Dr. German Franco</t>
    </r>
  </si>
  <si>
    <r>
      <t>129 Con MEM12-0003249-SEG-4000, del 09jul2012, Dr. Franco Coord Grup Gest Contractual, comunica: con la expedición del Decr 734 de 2012 q reglamenta el Estatut de Contratac Public, deroga la mayoria de los Decr reglament de la ley 80/1993 y ley 1150/2007, introduciendo cambios en los proces de lecci, en la competenc y reponsab de MJD, cambio en registro proponent, en la exigencias requisitos habilitantes, garantias y procedimien en contraata direc con organismos interNales, enajenac bs del Estad, promoc desarroll y protecc industia Nal, entre otros, lo anterior hace necesario replantear los contenidos del Manual de Contratación, Superv e Interventoria, lo cual de correspond al art 8.1.11 del Dec 734/2012.</t>
    </r>
    <r>
      <rPr>
        <b/>
        <sz val="9"/>
        <rFont val="Arial"/>
        <family val="2"/>
      </rPr>
      <t xml:space="preserve"> SOLICITA REPLANTEAR EL CRONOGRAMA DE ENTREGA DEL MANUAL POR UN TERMINO NO MAYO A 2 MESES.  Avance 0% a 30 junio2012</t>
    </r>
  </si>
  <si>
    <r>
      <t xml:space="preserve">Hallazgo No.123  AUDITORIA PROYECTO CONSTR Y DOTACIÓN DE INFRAEST PENITEN Y CARCELA ORDEN NAL-MIN INTERIOR Y JUSTICIA-FONADE-INPEC  A 30JUN2011 .                                                                                 </t>
    </r>
    <r>
      <rPr>
        <b/>
        <sz val="9"/>
        <rFont val="Arial"/>
        <family val="2"/>
      </rPr>
      <t>RESPONSABLES:</t>
    </r>
    <r>
      <rPr>
        <sz val="9"/>
        <rFont val="Arial"/>
        <family val="2"/>
      </rPr>
      <t xml:space="preserve">  Grupo Contratación - Dr. German Franco</t>
    </r>
  </si>
  <si>
    <r>
      <t>130 Con MEM12-0003249-SEG-4000, del 09jul2012, Dr. Franco Coord Grup Gest Contractual, comunica: con la expedición del Decr 734 de 2012 q reglamenta el Estatut de Contratac Public, deroga la mayoria de los Decr reglament de la ley 80/1993 y ley 1150/2007, introduciendo cambios en los proces de lecci, en la competenc y reponsab de MJD, cambio en registro proponent, en la exigencias requisitos habilitantes, garantias y procedimien en contraata direc con organismos interNales, enajenac bs del Estad, promoc desarroll y protecc industia Nal, entre otros, lo anterior hace necesario replantear los contenidos del Manual de Contratación, Superv e Interventoria, lo cual de correspond al art 8.1.11 del Dec 734/2012.</t>
    </r>
    <r>
      <rPr>
        <b/>
        <sz val="9"/>
        <rFont val="Arial"/>
        <family val="2"/>
      </rPr>
      <t xml:space="preserve"> SOLICITA REPLANTEAR EL CRONOGRAMA DE ENTREGA DEL MANUAL POR UN TERMINO NO MAYO A 2 MESES.  Avance 0% a 30 junio2012</t>
    </r>
  </si>
  <si>
    <r>
      <t>131 Correro-13jun2012, DR. Nestor S Arevalo: N/A El art 82, num 1 y 2 del Decreto 2150/1995, determinaba los trámites adelantados por los particulares ante la Dir Gral Maríti «DIMAR» y la Unid Admon Especial Aeronáutica Civil que requerían de la expedición del Certificado de Carencia de Informes por Tráfico de Estupefacientes, por parte de la Unidad Administrativa Especial de la Dir Nal Estup
· El art 20/Decreto 2897/2011, dispuso que la función de expedición del mencionado certificado correspondería al Min de Justicia y del D, por intermedio de la Subdirección de Control y Fiscalización de Sustancias Químicas y Estupefacientes.
· Los art 78 y 79/Decreto Ley 0019/ 2012 dispuso que correspondería a la D. Gral Marít «DIMAR» y a la Unid Admon Esp  Aeroná Civil realizar la verificación de carencia de informes por tráfico de estupefacientes relacionada con comportamientos referidos a delitos de tráfico de estupefacientes y conexos, lavado de activos, testaferr y enriquecimiento ilícito, así como frente a procesos extinción del derecho dominio, de personas que adelanten trámites descritos en dichas normas.
Lo anterior,  según el parágrafo primero de los citados artí, comenzó a regir a partir 10 abril/2012, es decir, 3 meses después de la entrada en vigencia del mencionado decreto ley,  dado que hasta esa fecha el MinJusti Derecho continuaría con la función de expedir el Certific de Carencia de Informes por Tráfico de Estupefacientes para quienes lo requiriesen con fines marítimos y aeronáuticos.
Por lo anterior, frente a las actividades programadas en el PM, relativas a elaboración y publicación de los manuales de trámite para la expedición del Certificado de Carencia de Informes por Tráfico de Estupefacientes con destino a la D.Gral Marítima y la Unidad Admon EspecialAeronáutica Civil, carecen en la actualidad de objeto debido a la supresión de dichos trámites.
Sólo se adelanta actualmen el trámite de expedic del Certificado de Carencia de Informes por Tráfico de Estupef para el manejo de sustancias quími controladas por el Consejo Nal de Estupefacientes.</t>
    </r>
    <r>
      <rPr>
        <b/>
        <sz val="9"/>
        <rFont val="Arial"/>
        <family val="2"/>
      </rPr>
      <t xml:space="preserve"> Avance 1 prodcuto que no aplica 100% a 30jun/2012</t>
    </r>
  </si>
  <si>
    <t>ESTE ARCHIVO SE ENVIO POR SIRECI EL DIA MARTES 24 DE JULIO/2012</t>
  </si>
  <si>
    <r>
      <rPr>
        <b/>
        <i/>
        <sz val="9"/>
        <rFont val="Arial"/>
        <family val="2"/>
      </rPr>
      <t>Terminac Anticipda contrto 076/2009</t>
    </r>
    <r>
      <rPr>
        <sz val="9"/>
        <rFont val="Arial"/>
        <family val="2"/>
      </rPr>
      <t xml:space="preserve"> hallaz se remit al grup intersectorial q adelanta Cárceles El Contrto 076 suscrito may30/2009 xa “ajuste diseños,suministro,integración,instalación,implementación,prueba,prestar servicio mantenimiento preventivo/correctivo p 2 años.. 10 ERON en pliegocondiciones valor inicial $53.537 mill,plazo 18 mes fechainicio 30jun/2009 y terminac 30dic/ 2010 </t>
    </r>
  </si>
  <si>
    <t>Comprobantes de ingreso al almacen</t>
  </si>
  <si>
    <r>
      <t xml:space="preserve">121 Con MEM12-0003319-SEG-4000,  del 11 de julio2012, Secreta Gral reporta: Se reviso inventario con el Ministerio del Interior, y las lavanderias hacen parte de la dotación estructural, toda vez que son parte de la obra civil, por lo tanto su transferencia se encuentra inmersa en la tranferencia de la contrucción.  </t>
    </r>
    <r>
      <rPr>
        <b/>
        <sz val="9"/>
        <rFont val="Arial"/>
        <family val="2"/>
      </rPr>
      <t xml:space="preserve"> No se avala el 100% registraqdo por Secretaria Gral. Avance 0% a 30 junio2012</t>
    </r>
  </si>
  <si>
    <t>HALLAZGO 24 (Hallazgos 23 y 26 )Política Penitenciaria.</t>
  </si>
  <si>
    <t>HALLAZGO 24 (Hallazgo 25 (Antes 4 Función de advertencia FONADE No.150 de 2005 Política Penitenciaria).)</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</si>
</sst>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d/mm/yyyy;@"/>
    <numFmt numFmtId="180" formatCode="dd/mm/yyyy;@"/>
    <numFmt numFmtId="181" formatCode="#,##0.0"/>
    <numFmt numFmtId="182" formatCode="_(* #,##0.0_);_(* \(#,##0.0\);_(* &quot;-&quot;??_);_(@_)"/>
    <numFmt numFmtId="183" formatCode="_(* #,##0_);_(* \(#,##0\);_(* &quot;-&quot;??_);_(@_)"/>
    <numFmt numFmtId="184" formatCode="d\-m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_ * #,##0_ ;_ * \-#,##0_ ;_ * &quot;-&quot;??_ ;_ @_ "/>
    <numFmt numFmtId="190" formatCode="0.000"/>
    <numFmt numFmtId="191" formatCode="0.0"/>
    <numFmt numFmtId="192" formatCode="mmm\-yyyy"/>
    <numFmt numFmtId="193" formatCode="[$-240A]dddd\,\ dd&quot; de &quot;mmmm&quot; de &quot;yyyy"/>
  </numFmts>
  <fonts count="55">
    <font>
      <sz val="10"/>
      <name val="Arial"/>
      <family val="0"/>
    </font>
    <font>
      <sz val="8"/>
      <name val="Arial"/>
      <family val="2"/>
    </font>
    <font>
      <b/>
      <sz val="13"/>
      <color indexed="56"/>
      <name val="Calibri"/>
      <family val="2"/>
    </font>
    <font>
      <sz val="9"/>
      <name val="Arial"/>
      <family val="2"/>
    </font>
    <font>
      <b/>
      <sz val="9"/>
      <color indexed="9"/>
      <name val="Arial"/>
      <family val="2"/>
    </font>
    <font>
      <b/>
      <sz val="9"/>
      <color indexed="13"/>
      <name val="Arial"/>
      <family val="2"/>
    </font>
    <font>
      <b/>
      <sz val="9"/>
      <color indexed="10"/>
      <name val="Arial"/>
      <family val="2"/>
    </font>
    <font>
      <b/>
      <sz val="9"/>
      <name val="Arial"/>
      <family val="2"/>
    </font>
    <font>
      <b/>
      <sz val="9"/>
      <color indexed="61"/>
      <name val="Arial"/>
      <family val="2"/>
    </font>
    <font>
      <sz val="9"/>
      <color indexed="20"/>
      <name val="Arial"/>
      <family val="2"/>
    </font>
    <font>
      <b/>
      <sz val="9"/>
      <color indexed="20"/>
      <name val="Arial"/>
      <family val="2"/>
    </font>
    <font>
      <b/>
      <i/>
      <sz val="9"/>
      <name val="Arial"/>
      <family val="2"/>
    </font>
    <font>
      <sz val="9"/>
      <color indexed="53"/>
      <name val="Arial"/>
      <family val="2"/>
    </font>
    <font>
      <sz val="20"/>
      <name val="Arial"/>
      <family val="2"/>
    </font>
    <font>
      <b/>
      <sz val="20"/>
      <color indexed="9"/>
      <name val="Arial"/>
      <family val="2"/>
    </font>
    <font>
      <u val="single"/>
      <sz val="9"/>
      <name val="Arial"/>
      <family val="2"/>
    </font>
    <font>
      <sz val="12"/>
      <name val="Arial"/>
      <family val="2"/>
    </font>
    <font>
      <b/>
      <u val="single"/>
      <sz val="9"/>
      <name val="Arial"/>
      <family val="2"/>
    </font>
    <font>
      <sz val="11"/>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1"/>
      <color indexed="8"/>
      <name val="Calibri"/>
      <family val="2"/>
    </font>
    <font>
      <sz val="9"/>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1"/>
        <bgColor indexed="64"/>
      </patternFill>
    </fill>
    <fill>
      <patternFill patternType="solid">
        <fgColor indexed="47"/>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color indexed="9"/>
      </right>
      <top style="thin">
        <color indexed="9"/>
      </top>
      <bottom style="thin">
        <color indexed="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0" fontId="4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1" borderId="4" applyNumberFormat="0" applyFont="0" applyAlignment="0" applyProtection="0"/>
    <xf numFmtId="9" fontId="0" fillId="0" borderId="0" applyFont="0" applyFill="0" applyBorder="0" applyAlignment="0" applyProtection="0"/>
    <xf numFmtId="0" fontId="47" fillId="20"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24">
    <xf numFmtId="0" fontId="0" fillId="0" borderId="0" xfId="0" applyAlignment="1">
      <alignment/>
    </xf>
    <xf numFmtId="9" fontId="3" fillId="0" borderId="10" xfId="56" applyFont="1" applyFill="1" applyBorder="1" applyAlignment="1">
      <alignment horizontal="center" vertical="center" wrapText="1"/>
    </xf>
    <xf numFmtId="0" fontId="3" fillId="0" borderId="0" xfId="0" applyFont="1" applyAlignment="1">
      <alignment/>
    </xf>
    <xf numFmtId="0" fontId="4" fillId="32" borderId="11" xfId="0" applyFont="1" applyFill="1" applyBorder="1" applyAlignment="1" applyProtection="1">
      <alignment horizontal="center" vertical="center"/>
      <protection/>
    </xf>
    <xf numFmtId="178" fontId="5" fillId="32" borderId="11" xfId="0" applyNumberFormat="1"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6" fillId="0" borderId="0" xfId="0" applyFont="1" applyAlignment="1">
      <alignment/>
    </xf>
    <xf numFmtId="0" fontId="4" fillId="32" borderId="11" xfId="0" applyFont="1" applyFill="1" applyBorder="1" applyAlignment="1" applyProtection="1">
      <alignment horizontal="center" vertical="center" wrapText="1"/>
      <protection/>
    </xf>
    <xf numFmtId="0" fontId="4" fillId="32" borderId="12" xfId="0" applyFont="1" applyFill="1" applyBorder="1" applyAlignment="1" applyProtection="1">
      <alignment horizontal="center" vertical="center" wrapText="1"/>
      <protection/>
    </xf>
    <xf numFmtId="0" fontId="3" fillId="0" borderId="0" xfId="0" applyFont="1" applyFill="1" applyAlignment="1">
      <alignment horizontal="center" vertical="center"/>
    </xf>
    <xf numFmtId="0" fontId="3" fillId="0" borderId="10" xfId="0"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wrapText="1"/>
    </xf>
    <xf numFmtId="0" fontId="3" fillId="0" borderId="10" xfId="0" applyFont="1" applyFill="1" applyBorder="1" applyAlignment="1">
      <alignment horizontal="justify" vertical="center" wrapText="1"/>
    </xf>
    <xf numFmtId="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78" fontId="3" fillId="0" borderId="10" xfId="0" applyNumberFormat="1" applyFont="1" applyFill="1" applyBorder="1" applyAlignment="1" applyProtection="1">
      <alignment horizontal="center" vertical="center" wrapText="1"/>
      <protection locked="0"/>
    </xf>
    <xf numFmtId="1" fontId="7" fillId="0" borderId="10" xfId="0" applyNumberFormat="1" applyFont="1" applyFill="1" applyBorder="1" applyAlignment="1">
      <alignment horizontal="center" vertical="center"/>
    </xf>
    <xf numFmtId="0" fontId="3" fillId="0" borderId="10" xfId="0" applyNumberFormat="1" applyFont="1" applyFill="1" applyBorder="1" applyAlignment="1">
      <alignment horizontal="justify" vertical="center" wrapText="1"/>
    </xf>
    <xf numFmtId="0" fontId="3" fillId="33" borderId="0" xfId="0" applyFont="1" applyFill="1" applyAlignment="1">
      <alignment/>
    </xf>
    <xf numFmtId="3" fontId="3" fillId="0" borderId="10"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178" fontId="3" fillId="0" borderId="14" xfId="0" applyNumberFormat="1" applyFont="1" applyFill="1" applyBorder="1" applyAlignment="1" applyProtection="1">
      <alignment horizontal="center" vertical="center" wrapText="1"/>
      <protection locked="0"/>
    </xf>
    <xf numFmtId="0" fontId="3" fillId="3" borderId="10" xfId="0" applyFont="1" applyFill="1" applyBorder="1" applyAlignment="1">
      <alignment/>
    </xf>
    <xf numFmtId="0" fontId="8" fillId="34" borderId="10" xfId="0" applyFont="1" applyFill="1" applyBorder="1" applyAlignment="1">
      <alignment horizontal="justify" vertical="center" wrapText="1"/>
    </xf>
    <xf numFmtId="0" fontId="3" fillId="0" borderId="10" xfId="0" applyFont="1" applyFill="1" applyBorder="1" applyAlignment="1">
      <alignment vertical="center" wrapText="1"/>
    </xf>
    <xf numFmtId="0" fontId="3" fillId="34" borderId="10" xfId="0" applyFont="1" applyFill="1" applyBorder="1" applyAlignment="1">
      <alignment/>
    </xf>
    <xf numFmtId="0" fontId="7" fillId="34" borderId="10" xfId="0" applyFont="1" applyFill="1" applyBorder="1" applyAlignment="1">
      <alignment horizontal="justify" vertical="center" wrapText="1"/>
    </xf>
    <xf numFmtId="0" fontId="7" fillId="3" borderId="10" xfId="0" applyFont="1" applyFill="1" applyBorder="1" applyAlignment="1">
      <alignment horizontal="justify" vertical="center" wrapText="1"/>
    </xf>
    <xf numFmtId="0" fontId="3" fillId="0" borderId="10" xfId="0" applyFont="1" applyBorder="1" applyAlignment="1">
      <alignment/>
    </xf>
    <xf numFmtId="16" fontId="3" fillId="0" borderId="13" xfId="0" applyNumberFormat="1" applyFont="1" applyFill="1" applyBorder="1" applyAlignment="1">
      <alignment horizontal="center" vertical="center" wrapText="1"/>
    </xf>
    <xf numFmtId="16" fontId="3" fillId="0" borderId="15" xfId="0" applyNumberFormat="1" applyFont="1" applyFill="1" applyBorder="1" applyAlignment="1">
      <alignment horizontal="center" vertical="center" wrapText="1"/>
    </xf>
    <xf numFmtId="16" fontId="3" fillId="0" borderId="10" xfId="0" applyNumberFormat="1" applyFont="1" applyFill="1" applyBorder="1" applyAlignment="1">
      <alignment horizontal="center" vertical="center" wrapText="1"/>
    </xf>
    <xf numFmtId="0" fontId="7" fillId="34" borderId="10" xfId="0" applyFont="1" applyFill="1" applyBorder="1" applyAlignment="1">
      <alignment horizontal="left" vertical="center" wrapText="1"/>
    </xf>
    <xf numFmtId="0" fontId="7" fillId="3" borderId="10" xfId="0" applyFont="1" applyFill="1" applyBorder="1" applyAlignment="1">
      <alignment vertical="center" wrapText="1"/>
    </xf>
    <xf numFmtId="0" fontId="3" fillId="0" borderId="10" xfId="0" applyNumberFormat="1" applyFont="1" applyFill="1" applyBorder="1" applyAlignment="1">
      <alignment vertical="center" wrapText="1"/>
    </xf>
    <xf numFmtId="0" fontId="3" fillId="0" borderId="10" xfId="0" applyFont="1" applyFill="1" applyBorder="1" applyAlignment="1">
      <alignment/>
    </xf>
    <xf numFmtId="0" fontId="3" fillId="0" borderId="0" xfId="0" applyFont="1" applyFill="1" applyAlignment="1">
      <alignment/>
    </xf>
    <xf numFmtId="0" fontId="9" fillId="34" borderId="10" xfId="0" applyFont="1" applyFill="1" applyBorder="1" applyAlignment="1">
      <alignment horizontal="justify" vertical="center" wrapText="1"/>
    </xf>
    <xf numFmtId="0" fontId="3" fillId="0" borderId="15" xfId="0" applyFont="1" applyFill="1" applyBorder="1" applyAlignment="1">
      <alignment horizontal="center" vertical="center" wrapText="1"/>
    </xf>
    <xf numFmtId="0" fontId="10" fillId="34" borderId="10"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7" fillId="0" borderId="10" xfId="0" applyFont="1" applyFill="1" applyBorder="1" applyAlignment="1">
      <alignment vertical="center" wrapText="1"/>
    </xf>
    <xf numFmtId="0" fontId="9" fillId="3" borderId="10" xfId="0" applyFont="1" applyFill="1" applyBorder="1" applyAlignment="1">
      <alignment horizontal="justify" vertical="center" wrapText="1"/>
    </xf>
    <xf numFmtId="9" fontId="3" fillId="0" borderId="10" xfId="0" applyNumberFormat="1" applyFont="1" applyFill="1" applyBorder="1" applyAlignment="1">
      <alignment horizontal="center" vertical="center" wrapText="1"/>
    </xf>
    <xf numFmtId="0" fontId="12" fillId="0" borderId="0" xfId="0" applyFont="1" applyAlignment="1">
      <alignment/>
    </xf>
    <xf numFmtId="0" fontId="3" fillId="3" borderId="13" xfId="0" applyNumberFormat="1" applyFont="1" applyFill="1" applyBorder="1" applyAlignment="1">
      <alignment horizontal="justify" vertical="center" wrapText="1"/>
    </xf>
    <xf numFmtId="0" fontId="7" fillId="34" borderId="16" xfId="0" applyFont="1" applyFill="1" applyBorder="1" applyAlignment="1">
      <alignment horizontal="justify" vertical="center" wrapText="1"/>
    </xf>
    <xf numFmtId="0" fontId="7" fillId="3" borderId="16" xfId="0" applyFont="1" applyFill="1" applyBorder="1" applyAlignment="1">
      <alignment horizontal="justify" vertical="center" wrapText="1"/>
    </xf>
    <xf numFmtId="0" fontId="7" fillId="34" borderId="13" xfId="0" applyFont="1" applyFill="1" applyBorder="1" applyAlignment="1">
      <alignment horizontal="justify" vertical="center" wrapText="1"/>
    </xf>
    <xf numFmtId="0" fontId="4" fillId="32" borderId="10" xfId="0" applyFont="1" applyFill="1" applyBorder="1" applyAlignment="1" applyProtection="1">
      <alignment horizontal="center" vertical="center" wrapText="1"/>
      <protection/>
    </xf>
    <xf numFmtId="0" fontId="3" fillId="35" borderId="0" xfId="0" applyFont="1" applyFill="1" applyAlignment="1">
      <alignment/>
    </xf>
    <xf numFmtId="0" fontId="3" fillId="0" borderId="10" xfId="0" applyFont="1" applyFill="1" applyBorder="1" applyAlignment="1" applyProtection="1">
      <alignment horizontal="justify" vertical="center"/>
      <protection locked="0"/>
    </xf>
    <xf numFmtId="178" fontId="3"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1" fontId="3"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vertical="center" wrapText="1"/>
      <protection locked="0"/>
    </xf>
    <xf numFmtId="178" fontId="3" fillId="0" borderId="10" xfId="0" applyNumberFormat="1" applyFont="1" applyFill="1" applyBorder="1" applyAlignment="1">
      <alignment horizontal="center" vertical="center"/>
    </xf>
    <xf numFmtId="0" fontId="3" fillId="0" borderId="10" xfId="0" applyNumberFormat="1" applyFont="1" applyFill="1" applyBorder="1" applyAlignment="1" applyProtection="1">
      <alignment vertical="center" wrapText="1"/>
      <protection locked="0"/>
    </xf>
    <xf numFmtId="0" fontId="3" fillId="0" borderId="10" xfId="0" applyFont="1" applyFill="1" applyBorder="1" applyAlignment="1" applyProtection="1">
      <alignment horizontal="left" vertical="center" wrapText="1"/>
      <protection locked="0"/>
    </xf>
    <xf numFmtId="0" fontId="3" fillId="0" borderId="10" xfId="0" applyNumberFormat="1" applyFont="1" applyFill="1" applyBorder="1" applyAlignment="1">
      <alignment horizontal="left" vertical="center" wrapText="1"/>
    </xf>
    <xf numFmtId="0" fontId="3" fillId="0" borderId="13" xfId="0" applyNumberFormat="1"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3"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3" fillId="0" borderId="13" xfId="0" applyFont="1" applyFill="1" applyBorder="1" applyAlignment="1">
      <alignment vertical="center" wrapText="1"/>
    </xf>
    <xf numFmtId="0" fontId="7" fillId="0" borderId="13" xfId="0" applyFont="1" applyFill="1" applyBorder="1" applyAlignment="1">
      <alignment horizontal="justify" vertical="center" wrapText="1"/>
    </xf>
    <xf numFmtId="0" fontId="3" fillId="0" borderId="13" xfId="0" applyFont="1" applyFill="1" applyBorder="1" applyAlignment="1">
      <alignment horizontal="justify"/>
    </xf>
    <xf numFmtId="0" fontId="3" fillId="0" borderId="13" xfId="0" applyFont="1" applyFill="1" applyBorder="1" applyAlignment="1">
      <alignment/>
    </xf>
    <xf numFmtId="0" fontId="13" fillId="0" borderId="10" xfId="0" applyFont="1" applyFill="1" applyBorder="1" applyAlignment="1">
      <alignment horizontal="center" vertical="center" wrapText="1"/>
    </xf>
    <xf numFmtId="0" fontId="13" fillId="0" borderId="0" xfId="0" applyFont="1" applyAlignment="1">
      <alignment horizontal="center"/>
    </xf>
    <xf numFmtId="0" fontId="14" fillId="32" borderId="0" xfId="0" applyFont="1" applyFill="1" applyBorder="1" applyAlignment="1" applyProtection="1">
      <alignment horizontal="center" vertical="center"/>
      <protection/>
    </xf>
    <xf numFmtId="0"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xf>
    <xf numFmtId="1" fontId="7" fillId="0" borderId="10" xfId="0" applyNumberFormat="1" applyFont="1" applyFill="1" applyBorder="1" applyAlignment="1">
      <alignment horizontal="center" vertical="center" wrapText="1"/>
    </xf>
    <xf numFmtId="49" fontId="3" fillId="0" borderId="10" xfId="46" applyNumberFormat="1"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justify" vertical="center" wrapText="1"/>
    </xf>
    <xf numFmtId="0" fontId="3" fillId="0" borderId="10" xfId="0" applyFont="1" applyFill="1" applyBorder="1" applyAlignment="1" applyProtection="1">
      <alignment horizontal="justify" vertical="center" wrapText="1"/>
      <protection locked="0"/>
    </xf>
    <xf numFmtId="9" fontId="3" fillId="0" borderId="10" xfId="0" applyNumberFormat="1" applyFont="1" applyFill="1" applyBorder="1" applyAlignment="1" applyProtection="1">
      <alignment horizontal="center" vertical="center"/>
      <protection locked="0"/>
    </xf>
    <xf numFmtId="0" fontId="3" fillId="0" borderId="17" xfId="0" applyNumberFormat="1" applyFont="1" applyFill="1" applyBorder="1" applyAlignment="1">
      <alignment horizontal="justify" vertical="center" wrapText="1"/>
    </xf>
    <xf numFmtId="0" fontId="3" fillId="0" borderId="15" xfId="0" applyNumberFormat="1" applyFont="1" applyFill="1" applyBorder="1" applyAlignment="1">
      <alignment vertical="center" wrapText="1"/>
    </xf>
    <xf numFmtId="0" fontId="3" fillId="0" borderId="10" xfId="51" applyFont="1" applyFill="1" applyBorder="1" applyAlignment="1">
      <alignment horizontal="center" vertical="center" wrapText="1"/>
      <protection/>
    </xf>
    <xf numFmtId="0" fontId="3" fillId="0" borderId="10" xfId="51" applyFont="1" applyFill="1" applyBorder="1" applyAlignment="1">
      <alignment horizontal="justify" vertical="center" wrapText="1"/>
      <protection/>
    </xf>
    <xf numFmtId="0" fontId="3" fillId="0" borderId="10" xfId="51" applyNumberFormat="1" applyFont="1" applyFill="1" applyBorder="1" applyAlignment="1">
      <alignment horizontal="justify" vertical="center" wrapText="1"/>
      <protection/>
    </xf>
    <xf numFmtId="0" fontId="3" fillId="0" borderId="10" xfId="51" applyFont="1" applyFill="1" applyBorder="1" applyAlignment="1">
      <alignment vertical="center" wrapText="1"/>
      <protection/>
    </xf>
    <xf numFmtId="0" fontId="3" fillId="0" borderId="14" xfId="0" applyNumberFormat="1" applyFont="1" applyFill="1" applyBorder="1" applyAlignment="1">
      <alignment horizontal="justify"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justify" vertical="center" wrapText="1"/>
    </xf>
    <xf numFmtId="9" fontId="3" fillId="0" borderId="13" xfId="0" applyNumberFormat="1" applyFont="1" applyFill="1" applyBorder="1" applyAlignment="1">
      <alignment horizontal="center" vertical="center"/>
    </xf>
    <xf numFmtId="0" fontId="3" fillId="0" borderId="13" xfId="52" applyFont="1" applyFill="1" applyBorder="1" applyAlignment="1">
      <alignment horizontal="center" vertical="center" wrapText="1"/>
      <protection/>
    </xf>
    <xf numFmtId="9" fontId="3" fillId="0" borderId="13" xfId="0" applyNumberFormat="1" applyFont="1" applyFill="1" applyBorder="1" applyAlignment="1">
      <alignment horizontal="center" vertical="center" wrapText="1"/>
    </xf>
    <xf numFmtId="0" fontId="3" fillId="0" borderId="13" xfId="53" applyFont="1" applyFill="1" applyBorder="1" applyAlignment="1">
      <alignment horizontal="center" vertical="center" wrapText="1"/>
      <protection/>
    </xf>
    <xf numFmtId="0" fontId="3" fillId="0" borderId="13" xfId="54" applyFont="1" applyFill="1" applyBorder="1" applyAlignment="1">
      <alignment horizontal="center" vertical="center" wrapText="1"/>
      <protection/>
    </xf>
    <xf numFmtId="1" fontId="3" fillId="0" borderId="13" xfId="56" applyNumberFormat="1" applyFont="1" applyFill="1" applyBorder="1" applyAlignment="1">
      <alignment horizontal="center" vertical="center" wrapText="1"/>
    </xf>
    <xf numFmtId="3" fontId="3" fillId="0" borderId="13" xfId="56" applyNumberFormat="1" applyFont="1" applyFill="1" applyBorder="1" applyAlignment="1">
      <alignment horizontal="center" vertical="center" wrapText="1"/>
    </xf>
    <xf numFmtId="0" fontId="3" fillId="0" borderId="13" xfId="51" applyFont="1" applyFill="1" applyBorder="1" applyAlignment="1">
      <alignment horizontal="center" vertical="center"/>
      <protection/>
    </xf>
    <xf numFmtId="0" fontId="3" fillId="0" borderId="14" xfId="0" applyFont="1" applyFill="1" applyBorder="1" applyAlignment="1">
      <alignment vertical="center" wrapText="1"/>
    </xf>
    <xf numFmtId="0" fontId="3" fillId="0" borderId="18" xfId="0" applyFont="1" applyFill="1" applyBorder="1" applyAlignment="1">
      <alignment horizontal="center" vertical="center" wrapText="1"/>
    </xf>
    <xf numFmtId="9" fontId="3" fillId="0" borderId="13" xfId="56" applyFont="1" applyFill="1" applyBorder="1" applyAlignment="1">
      <alignment horizontal="center" vertical="center" wrapText="1"/>
    </xf>
    <xf numFmtId="3" fontId="3" fillId="0" borderId="13" xfId="51" applyNumberFormat="1" applyFont="1" applyFill="1" applyBorder="1" applyAlignment="1">
      <alignment horizontal="center" vertical="center" wrapText="1"/>
      <protection/>
    </xf>
    <xf numFmtId="1" fontId="3" fillId="0" borderId="13" xfId="51" applyNumberFormat="1" applyFont="1" applyFill="1" applyBorder="1" applyAlignment="1">
      <alignment horizontal="center" vertical="center" wrapText="1"/>
      <protection/>
    </xf>
    <xf numFmtId="0" fontId="3" fillId="0" borderId="19" xfId="0" applyFont="1" applyFill="1" applyBorder="1" applyAlignment="1">
      <alignment horizontal="justify" vertical="center" wrapText="1"/>
    </xf>
    <xf numFmtId="3" fontId="3" fillId="0" borderId="13" xfId="0" applyNumberFormat="1" applyFont="1" applyFill="1" applyBorder="1" applyAlignment="1">
      <alignment horizontal="center" vertical="center" wrapText="1"/>
    </xf>
    <xf numFmtId="9" fontId="3" fillId="0" borderId="20" xfId="56" applyFont="1" applyFill="1" applyBorder="1" applyAlignment="1">
      <alignment horizontal="center" vertical="center" wrapText="1"/>
    </xf>
    <xf numFmtId="0" fontId="3" fillId="0" borderId="14" xfId="0" applyFont="1" applyFill="1" applyBorder="1" applyAlignment="1">
      <alignment/>
    </xf>
    <xf numFmtId="0" fontId="3" fillId="0" borderId="21" xfId="0" applyFont="1" applyFill="1" applyBorder="1" applyAlignment="1">
      <alignment/>
    </xf>
    <xf numFmtId="0" fontId="3" fillId="0" borderId="10" xfId="0" applyNumberFormat="1" applyFont="1" applyFill="1" applyBorder="1" applyAlignment="1" applyProtection="1">
      <alignment horizontal="justify" vertical="center" wrapText="1"/>
      <protection locked="0"/>
    </xf>
    <xf numFmtId="0" fontId="7" fillId="0" borderId="10" xfId="0" applyFont="1" applyFill="1" applyBorder="1" applyAlignment="1" applyProtection="1">
      <alignment horizontal="justify" vertical="center"/>
      <protection locked="0"/>
    </xf>
    <xf numFmtId="0" fontId="3" fillId="0" borderId="10" xfId="0" applyFont="1" applyFill="1" applyBorder="1" applyAlignment="1">
      <alignment horizontal="left" vertical="center" wrapText="1"/>
    </xf>
    <xf numFmtId="0" fontId="54" fillId="0" borderId="0" xfId="0" applyFont="1" applyAlignment="1">
      <alignment/>
    </xf>
    <xf numFmtId="0" fontId="4" fillId="32" borderId="22" xfId="0" applyFont="1" applyFill="1" applyBorder="1" applyAlignment="1" applyProtection="1">
      <alignment horizontal="center" vertical="center" wrapText="1"/>
      <protection/>
    </xf>
    <xf numFmtId="0" fontId="14" fillId="32" borderId="10" xfId="0" applyFont="1" applyFill="1" applyBorder="1" applyAlignment="1" applyProtection="1">
      <alignment horizontal="center" vertical="center"/>
      <protection/>
    </xf>
    <xf numFmtId="9" fontId="16" fillId="0" borderId="10" xfId="56" applyFont="1" applyFill="1" applyBorder="1" applyAlignment="1">
      <alignment horizontal="center" vertical="center" wrapText="1"/>
    </xf>
    <xf numFmtId="0" fontId="13" fillId="0" borderId="0" xfId="0" applyFont="1" applyFill="1" applyBorder="1" applyAlignment="1">
      <alignment horizontal="center"/>
    </xf>
    <xf numFmtId="0" fontId="3" fillId="0" borderId="0" xfId="0" applyFont="1" applyFill="1" applyBorder="1" applyAlignment="1" applyProtection="1">
      <alignment horizontal="justify" vertical="center" wrapText="1"/>
      <protection locked="0"/>
    </xf>
    <xf numFmtId="0" fontId="3" fillId="0" borderId="14" xfId="0" applyFont="1" applyFill="1" applyBorder="1" applyAlignment="1">
      <alignment horizontal="center" vertical="center" wrapText="1"/>
    </xf>
    <xf numFmtId="1" fontId="3" fillId="0" borderId="13"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wrapText="1"/>
    </xf>
    <xf numFmtId="0" fontId="4" fillId="32" borderId="11" xfId="0" applyFont="1" applyFill="1" applyBorder="1" applyAlignment="1" applyProtection="1">
      <alignment horizontal="center" vertical="center"/>
      <protection/>
    </xf>
    <xf numFmtId="0" fontId="3" fillId="0" borderId="0" xfId="0" applyFont="1" applyAlignment="1">
      <alignment/>
    </xf>
    <xf numFmtId="0" fontId="16" fillId="0" borderId="0" xfId="0" applyFont="1" applyAlignment="1">
      <alignment/>
    </xf>
    <xf numFmtId="0" fontId="7" fillId="0" borderId="0" xfId="0" applyFont="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5" xfId="52"/>
    <cellStyle name="Normal 7" xfId="53"/>
    <cellStyle name="Normal 8"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51080"/>
  <sheetViews>
    <sheetView tabSelected="1" zoomScale="70" zoomScaleNormal="70" zoomScalePageLayoutView="0" workbookViewId="0" topLeftCell="B10">
      <pane ySplit="1" topLeftCell="A202" activePane="bottomLeft" state="frozen"/>
      <selection pane="topLeft" activeCell="A10" sqref="A10"/>
      <selection pane="bottomLeft" activeCell="E206" sqref="E206"/>
    </sheetView>
  </sheetViews>
  <sheetFormatPr defaultColWidth="11.421875" defaultRowHeight="12.75"/>
  <cols>
    <col min="1" max="1" width="6.28125" style="2" customWidth="1"/>
    <col min="2" max="2" width="8.00390625" style="2" customWidth="1"/>
    <col min="3" max="3" width="14.421875" style="2" customWidth="1"/>
    <col min="4" max="4" width="11.28125" style="2" customWidth="1"/>
    <col min="5" max="5" width="41.8515625" style="2" customWidth="1"/>
    <col min="6" max="6" width="33.140625" style="2" customWidth="1"/>
    <col min="7" max="7" width="23.8515625" style="2" customWidth="1"/>
    <col min="8" max="8" width="20.8515625" style="2" customWidth="1"/>
    <col min="9" max="9" width="18.00390625" style="2" customWidth="1"/>
    <col min="10" max="10" width="14.57421875" style="2" customWidth="1"/>
    <col min="11" max="11" width="15.421875" style="2" customWidth="1"/>
    <col min="12" max="12" width="14.7109375" style="2" customWidth="1"/>
    <col min="13" max="13" width="12.7109375" style="2" customWidth="1"/>
    <col min="14" max="14" width="20.28125" style="2" customWidth="1"/>
    <col min="15" max="15" width="7.7109375" style="2" customWidth="1"/>
    <col min="16" max="16" width="22.28125" style="2" customWidth="1"/>
    <col min="17" max="18" width="50.00390625" style="2" hidden="1" customWidth="1"/>
    <col min="19" max="19" width="46.00390625" style="70" hidden="1" customWidth="1"/>
    <col min="20" max="20" width="5.7109375" style="70" hidden="1" customWidth="1"/>
    <col min="21" max="21" width="52.00390625" style="2" customWidth="1"/>
    <col min="22" max="22" width="44.7109375" style="2" hidden="1" customWidth="1"/>
    <col min="23" max="16384" width="11.421875" style="2" customWidth="1"/>
  </cols>
  <sheetData>
    <row r="1" spans="2:8" ht="25.5">
      <c r="B1" s="3" t="s">
        <v>670</v>
      </c>
      <c r="C1" s="3">
        <v>53</v>
      </c>
      <c r="D1" s="120" t="s">
        <v>274</v>
      </c>
      <c r="E1" s="121"/>
      <c r="F1" s="121"/>
      <c r="G1" s="121"/>
      <c r="H1" s="121"/>
    </row>
    <row r="2" spans="2:8" ht="25.5">
      <c r="B2" s="3" t="s">
        <v>275</v>
      </c>
      <c r="C2" s="3">
        <v>400</v>
      </c>
      <c r="D2" s="120" t="s">
        <v>276</v>
      </c>
      <c r="E2" s="121"/>
      <c r="F2" s="121"/>
      <c r="G2" s="121"/>
      <c r="H2" s="121"/>
    </row>
    <row r="3" spans="2:3" ht="25.5">
      <c r="B3" s="3" t="s">
        <v>277</v>
      </c>
      <c r="C3" s="3">
        <v>1</v>
      </c>
    </row>
    <row r="4" spans="2:3" ht="25.5">
      <c r="B4" s="3" t="s">
        <v>278</v>
      </c>
      <c r="C4" s="3">
        <v>11752</v>
      </c>
    </row>
    <row r="5" spans="2:3" ht="25.5">
      <c r="B5" s="3" t="s">
        <v>279</v>
      </c>
      <c r="C5" s="4">
        <v>40908</v>
      </c>
    </row>
    <row r="6" spans="2:4" ht="25.5">
      <c r="B6" s="3" t="s">
        <v>280</v>
      </c>
      <c r="C6" s="3">
        <v>6</v>
      </c>
      <c r="D6" s="3" t="s">
        <v>281</v>
      </c>
    </row>
    <row r="8" spans="1:16" ht="25.5">
      <c r="A8" s="3" t="s">
        <v>282</v>
      </c>
      <c r="B8" s="120" t="s">
        <v>283</v>
      </c>
      <c r="C8" s="121"/>
      <c r="D8" s="121"/>
      <c r="E8" s="121"/>
      <c r="F8" s="121"/>
      <c r="G8" s="121"/>
      <c r="H8" s="121"/>
      <c r="I8" s="121"/>
      <c r="J8" s="121"/>
      <c r="K8" s="121"/>
      <c r="L8" s="121"/>
      <c r="M8" s="121"/>
      <c r="N8" s="121"/>
      <c r="O8" s="121"/>
      <c r="P8" s="121"/>
    </row>
    <row r="9" spans="3:21" ht="26.25">
      <c r="C9" s="3">
        <v>4</v>
      </c>
      <c r="D9" s="3">
        <v>8</v>
      </c>
      <c r="E9" s="3">
        <v>12</v>
      </c>
      <c r="F9" s="3">
        <v>16</v>
      </c>
      <c r="G9" s="3">
        <v>20</v>
      </c>
      <c r="H9" s="3">
        <v>24</v>
      </c>
      <c r="I9" s="3">
        <v>28</v>
      </c>
      <c r="J9" s="3">
        <v>31</v>
      </c>
      <c r="K9" s="3">
        <v>32</v>
      </c>
      <c r="L9" s="3">
        <v>36</v>
      </c>
      <c r="M9" s="3">
        <v>40</v>
      </c>
      <c r="N9" s="3">
        <v>44</v>
      </c>
      <c r="O9" s="3"/>
      <c r="P9" s="3">
        <v>48</v>
      </c>
      <c r="Q9" s="5"/>
      <c r="R9" s="5"/>
      <c r="S9" s="71"/>
      <c r="T9" s="71"/>
      <c r="U9" s="5"/>
    </row>
    <row r="10" spans="2:22" ht="125.25" customHeight="1">
      <c r="B10" s="6">
        <f>LEN(E15)</f>
        <v>389</v>
      </c>
      <c r="C10" s="7" t="s">
        <v>284</v>
      </c>
      <c r="D10" s="7" t="s">
        <v>285</v>
      </c>
      <c r="E10" s="7" t="s">
        <v>286</v>
      </c>
      <c r="F10" s="7" t="s">
        <v>287</v>
      </c>
      <c r="G10" s="7" t="s">
        <v>288</v>
      </c>
      <c r="H10" s="7" t="s">
        <v>289</v>
      </c>
      <c r="I10" s="7" t="s">
        <v>290</v>
      </c>
      <c r="J10" s="8" t="s">
        <v>291</v>
      </c>
      <c r="K10" s="7" t="s">
        <v>292</v>
      </c>
      <c r="L10" s="7" t="s">
        <v>293</v>
      </c>
      <c r="M10" s="8" t="s">
        <v>294</v>
      </c>
      <c r="N10" s="7" t="s">
        <v>1231</v>
      </c>
      <c r="O10" s="8" t="s">
        <v>1161</v>
      </c>
      <c r="P10" s="7" t="s">
        <v>1232</v>
      </c>
      <c r="Q10" s="5" t="s">
        <v>621</v>
      </c>
      <c r="R10" s="50" t="s">
        <v>622</v>
      </c>
      <c r="S10" s="112" t="s">
        <v>1160</v>
      </c>
      <c r="T10" s="113"/>
      <c r="U10" s="7" t="s">
        <v>1233</v>
      </c>
      <c r="V10" s="5"/>
    </row>
    <row r="11" spans="1:45" s="18" customFormat="1" ht="122.25" customHeight="1">
      <c r="A11" s="7">
        <v>1</v>
      </c>
      <c r="B11" s="9" t="s">
        <v>295</v>
      </c>
      <c r="C11" s="10" t="s">
        <v>297</v>
      </c>
      <c r="D11" s="11" t="s">
        <v>201</v>
      </c>
      <c r="E11" s="12" t="s">
        <v>103</v>
      </c>
      <c r="F11" s="12" t="s">
        <v>104</v>
      </c>
      <c r="G11" s="12" t="s">
        <v>105</v>
      </c>
      <c r="H11" s="12" t="s">
        <v>106</v>
      </c>
      <c r="I11" s="13" t="s">
        <v>708</v>
      </c>
      <c r="J11" s="14">
        <v>20500</v>
      </c>
      <c r="K11" s="15">
        <v>39630</v>
      </c>
      <c r="L11" s="15">
        <v>40178</v>
      </c>
      <c r="M11" s="16">
        <f>(+L11-K11)/7</f>
        <v>78.28571428571429</v>
      </c>
      <c r="N11" s="14">
        <v>20190</v>
      </c>
      <c r="O11" s="114">
        <f aca="true" t="shared" si="0" ref="O11:O16">+IF(N11/J11&gt;1,1,+N11/J11)</f>
        <v>0.9848780487804878</v>
      </c>
      <c r="P11" s="12" t="s">
        <v>98</v>
      </c>
      <c r="Q11" s="87" t="s">
        <v>303</v>
      </c>
      <c r="R11" s="61" t="s">
        <v>159</v>
      </c>
      <c r="S11" s="61" t="s">
        <v>1007</v>
      </c>
      <c r="T11" s="72">
        <v>1</v>
      </c>
      <c r="U11" s="61" t="s">
        <v>1217</v>
      </c>
      <c r="V11" s="46" t="s">
        <v>675</v>
      </c>
      <c r="W11" s="37"/>
      <c r="X11" s="37"/>
      <c r="Y11" s="37"/>
      <c r="Z11" s="37"/>
      <c r="AA11" s="37"/>
      <c r="AB11" s="37"/>
      <c r="AC11" s="37"/>
      <c r="AD11" s="37"/>
      <c r="AE11" s="37"/>
      <c r="AF11" s="37"/>
      <c r="AG11" s="37"/>
      <c r="AH11" s="37"/>
      <c r="AI11" s="37"/>
      <c r="AJ11" s="37"/>
      <c r="AK11" s="37"/>
      <c r="AL11" s="37"/>
      <c r="AM11" s="37"/>
      <c r="AN11" s="37"/>
      <c r="AO11" s="37"/>
      <c r="AP11" s="37"/>
      <c r="AQ11" s="37"/>
      <c r="AR11" s="37"/>
      <c r="AS11" s="37"/>
    </row>
    <row r="12" spans="1:45" s="18" customFormat="1" ht="125.25" customHeight="1">
      <c r="A12" s="7">
        <v>2</v>
      </c>
      <c r="B12" s="9" t="s">
        <v>676</v>
      </c>
      <c r="C12" s="10" t="s">
        <v>297</v>
      </c>
      <c r="D12" s="11" t="s">
        <v>325</v>
      </c>
      <c r="E12" s="12" t="s">
        <v>365</v>
      </c>
      <c r="F12" s="12" t="s">
        <v>104</v>
      </c>
      <c r="G12" s="12" t="s">
        <v>317</v>
      </c>
      <c r="H12" s="12" t="s">
        <v>318</v>
      </c>
      <c r="I12" s="19" t="s">
        <v>709</v>
      </c>
      <c r="J12" s="19">
        <v>1</v>
      </c>
      <c r="K12" s="15">
        <v>39630</v>
      </c>
      <c r="L12" s="15">
        <v>40178</v>
      </c>
      <c r="M12" s="16">
        <f aca="true" t="shared" si="1" ref="M12:M75">(+L12-K12)/7</f>
        <v>78.28571428571429</v>
      </c>
      <c r="N12" s="88">
        <v>1</v>
      </c>
      <c r="O12" s="114">
        <f t="shared" si="0"/>
        <v>1</v>
      </c>
      <c r="P12" s="12" t="s">
        <v>226</v>
      </c>
      <c r="Q12" s="89" t="s">
        <v>319</v>
      </c>
      <c r="R12" s="62" t="s">
        <v>354</v>
      </c>
      <c r="S12" s="62" t="s">
        <v>354</v>
      </c>
      <c r="T12" s="69">
        <v>1</v>
      </c>
      <c r="U12" s="62" t="s">
        <v>354</v>
      </c>
      <c r="V12" s="47" t="s">
        <v>76</v>
      </c>
      <c r="W12" s="37"/>
      <c r="X12" s="37"/>
      <c r="Y12" s="37"/>
      <c r="Z12" s="37"/>
      <c r="AA12" s="37"/>
      <c r="AB12" s="37"/>
      <c r="AC12" s="37"/>
      <c r="AD12" s="37"/>
      <c r="AE12" s="37"/>
      <c r="AF12" s="37"/>
      <c r="AG12" s="37"/>
      <c r="AH12" s="37"/>
      <c r="AI12" s="37"/>
      <c r="AJ12" s="37"/>
      <c r="AK12" s="37"/>
      <c r="AL12" s="37"/>
      <c r="AM12" s="37"/>
      <c r="AN12" s="37"/>
      <c r="AO12" s="37"/>
      <c r="AP12" s="37"/>
      <c r="AQ12" s="37"/>
      <c r="AR12" s="37"/>
      <c r="AS12" s="37"/>
    </row>
    <row r="13" spans="1:45" s="18" customFormat="1" ht="127.5" customHeight="1">
      <c r="A13" s="7">
        <v>3</v>
      </c>
      <c r="B13" s="9" t="s">
        <v>677</v>
      </c>
      <c r="C13" s="10" t="s">
        <v>297</v>
      </c>
      <c r="D13" s="11" t="s">
        <v>202</v>
      </c>
      <c r="E13" s="12" t="s">
        <v>320</v>
      </c>
      <c r="F13" s="12" t="s">
        <v>104</v>
      </c>
      <c r="G13" s="12" t="s">
        <v>739</v>
      </c>
      <c r="H13" s="12" t="s">
        <v>710</v>
      </c>
      <c r="I13" s="12" t="s">
        <v>740</v>
      </c>
      <c r="J13" s="1">
        <v>0.5</v>
      </c>
      <c r="K13" s="15">
        <v>40179</v>
      </c>
      <c r="L13" s="15">
        <v>40543</v>
      </c>
      <c r="M13" s="16">
        <f t="shared" si="1"/>
        <v>52</v>
      </c>
      <c r="N13" s="90">
        <v>0.5</v>
      </c>
      <c r="O13" s="114">
        <f t="shared" si="0"/>
        <v>1</v>
      </c>
      <c r="P13" s="12" t="s">
        <v>570</v>
      </c>
      <c r="Q13" s="89" t="s">
        <v>741</v>
      </c>
      <c r="R13" s="62" t="s">
        <v>354</v>
      </c>
      <c r="S13" s="62" t="s">
        <v>354</v>
      </c>
      <c r="T13" s="69">
        <v>1</v>
      </c>
      <c r="U13" s="62" t="s">
        <v>354</v>
      </c>
      <c r="V13" s="48" t="s">
        <v>77</v>
      </c>
      <c r="W13" s="37"/>
      <c r="X13" s="37"/>
      <c r="Y13" s="37"/>
      <c r="Z13" s="37"/>
      <c r="AA13" s="37"/>
      <c r="AB13" s="37"/>
      <c r="AC13" s="37"/>
      <c r="AD13" s="37"/>
      <c r="AE13" s="37"/>
      <c r="AF13" s="37"/>
      <c r="AG13" s="37"/>
      <c r="AH13" s="37"/>
      <c r="AI13" s="37"/>
      <c r="AJ13" s="37"/>
      <c r="AK13" s="37"/>
      <c r="AL13" s="37"/>
      <c r="AM13" s="37"/>
      <c r="AN13" s="37"/>
      <c r="AO13" s="37"/>
      <c r="AP13" s="37"/>
      <c r="AQ13" s="37"/>
      <c r="AR13" s="37"/>
      <c r="AS13" s="37"/>
    </row>
    <row r="14" spans="1:45" s="18" customFormat="1" ht="171.75" customHeight="1">
      <c r="A14" s="7">
        <v>4</v>
      </c>
      <c r="B14" s="9" t="s">
        <v>678</v>
      </c>
      <c r="C14" s="10" t="s">
        <v>297</v>
      </c>
      <c r="D14" s="11" t="s">
        <v>203</v>
      </c>
      <c r="E14" s="20" t="s">
        <v>78</v>
      </c>
      <c r="F14" s="12" t="s">
        <v>449</v>
      </c>
      <c r="G14" s="12" t="s">
        <v>155</v>
      </c>
      <c r="H14" s="12" t="s">
        <v>450</v>
      </c>
      <c r="I14" s="21" t="s">
        <v>711</v>
      </c>
      <c r="J14" s="19">
        <v>6</v>
      </c>
      <c r="K14" s="15">
        <v>40086</v>
      </c>
      <c r="L14" s="22">
        <v>40543</v>
      </c>
      <c r="M14" s="16">
        <f t="shared" si="1"/>
        <v>65.28571428571429</v>
      </c>
      <c r="N14" s="14">
        <v>6</v>
      </c>
      <c r="O14" s="114">
        <f t="shared" si="0"/>
        <v>1</v>
      </c>
      <c r="P14" s="12" t="s">
        <v>571</v>
      </c>
      <c r="Q14" s="89" t="s">
        <v>451</v>
      </c>
      <c r="R14" s="62" t="s">
        <v>355</v>
      </c>
      <c r="S14" s="62" t="s">
        <v>355</v>
      </c>
      <c r="T14" s="69">
        <v>1</v>
      </c>
      <c r="U14" s="62" t="s">
        <v>355</v>
      </c>
      <c r="V14" s="49" t="s">
        <v>79</v>
      </c>
      <c r="W14" s="37"/>
      <c r="X14" s="37"/>
      <c r="Y14" s="37"/>
      <c r="Z14" s="37"/>
      <c r="AA14" s="37"/>
      <c r="AB14" s="37"/>
      <c r="AC14" s="37"/>
      <c r="AD14" s="37"/>
      <c r="AE14" s="37"/>
      <c r="AF14" s="37"/>
      <c r="AG14" s="37"/>
      <c r="AH14" s="37"/>
      <c r="AI14" s="37"/>
      <c r="AJ14" s="37"/>
      <c r="AK14" s="37"/>
      <c r="AL14" s="37"/>
      <c r="AM14" s="37"/>
      <c r="AN14" s="37"/>
      <c r="AO14" s="37"/>
      <c r="AP14" s="37"/>
      <c r="AQ14" s="37"/>
      <c r="AR14" s="37"/>
      <c r="AS14" s="37"/>
    </row>
    <row r="15" spans="1:45" s="18" customFormat="1" ht="144">
      <c r="A15" s="7">
        <v>5</v>
      </c>
      <c r="B15" s="9" t="s">
        <v>679</v>
      </c>
      <c r="C15" s="10" t="s">
        <v>297</v>
      </c>
      <c r="D15" s="11" t="s">
        <v>452</v>
      </c>
      <c r="E15" s="20" t="s">
        <v>80</v>
      </c>
      <c r="F15" s="12" t="s">
        <v>156</v>
      </c>
      <c r="G15" s="12" t="s">
        <v>453</v>
      </c>
      <c r="H15" s="12" t="s">
        <v>454</v>
      </c>
      <c r="I15" s="21" t="s">
        <v>414</v>
      </c>
      <c r="J15" s="19">
        <v>1</v>
      </c>
      <c r="K15" s="15">
        <v>40422</v>
      </c>
      <c r="L15" s="15">
        <v>40512</v>
      </c>
      <c r="M15" s="16">
        <f t="shared" si="1"/>
        <v>12.857142857142858</v>
      </c>
      <c r="N15" s="11">
        <v>0.5</v>
      </c>
      <c r="O15" s="114">
        <f t="shared" si="0"/>
        <v>0.5</v>
      </c>
      <c r="P15" s="12" t="s">
        <v>227</v>
      </c>
      <c r="Q15" s="89" t="s">
        <v>455</v>
      </c>
      <c r="R15" s="62" t="s">
        <v>99</v>
      </c>
      <c r="S15" s="61" t="s">
        <v>1008</v>
      </c>
      <c r="T15" s="69"/>
      <c r="U15" s="61" t="s">
        <v>1234</v>
      </c>
      <c r="V15" s="23"/>
      <c r="W15" s="37"/>
      <c r="X15" s="37"/>
      <c r="Y15" s="37"/>
      <c r="Z15" s="37"/>
      <c r="AA15" s="37"/>
      <c r="AB15" s="37"/>
      <c r="AC15" s="37"/>
      <c r="AD15" s="37"/>
      <c r="AE15" s="37"/>
      <c r="AF15" s="37"/>
      <c r="AG15" s="37"/>
      <c r="AH15" s="37"/>
      <c r="AI15" s="37"/>
      <c r="AJ15" s="37"/>
      <c r="AK15" s="37"/>
      <c r="AL15" s="37"/>
      <c r="AM15" s="37"/>
      <c r="AN15" s="37"/>
      <c r="AO15" s="37"/>
      <c r="AP15" s="37"/>
      <c r="AQ15" s="37"/>
      <c r="AR15" s="37"/>
      <c r="AS15" s="37"/>
    </row>
    <row r="16" spans="1:22" ht="216" customHeight="1">
      <c r="A16" s="7">
        <v>6</v>
      </c>
      <c r="B16" s="9" t="s">
        <v>680</v>
      </c>
      <c r="C16" s="10" t="s">
        <v>297</v>
      </c>
      <c r="D16" s="11" t="s">
        <v>363</v>
      </c>
      <c r="E16" s="12" t="s">
        <v>157</v>
      </c>
      <c r="F16" s="12" t="s">
        <v>456</v>
      </c>
      <c r="G16" s="12" t="s">
        <v>585</v>
      </c>
      <c r="H16" s="12" t="s">
        <v>457</v>
      </c>
      <c r="I16" s="21" t="s">
        <v>712</v>
      </c>
      <c r="J16" s="19">
        <v>12</v>
      </c>
      <c r="K16" s="15">
        <v>40422</v>
      </c>
      <c r="L16" s="15">
        <v>40787</v>
      </c>
      <c r="M16" s="16">
        <f t="shared" si="1"/>
        <v>52.142857142857146</v>
      </c>
      <c r="N16" s="11">
        <v>3</v>
      </c>
      <c r="O16" s="114">
        <f t="shared" si="0"/>
        <v>0.25</v>
      </c>
      <c r="P16" s="12" t="s">
        <v>228</v>
      </c>
      <c r="Q16" s="89" t="s">
        <v>184</v>
      </c>
      <c r="R16" s="62" t="s">
        <v>100</v>
      </c>
      <c r="S16" s="61" t="s">
        <v>1009</v>
      </c>
      <c r="T16" s="69"/>
      <c r="U16" s="61" t="s">
        <v>1235</v>
      </c>
      <c r="V16" s="24" t="s">
        <v>101</v>
      </c>
    </row>
    <row r="17" spans="1:22" ht="207.75" customHeight="1">
      <c r="A17" s="7">
        <v>7</v>
      </c>
      <c r="B17" s="9" t="s">
        <v>681</v>
      </c>
      <c r="C17" s="10" t="s">
        <v>297</v>
      </c>
      <c r="D17" s="11" t="s">
        <v>362</v>
      </c>
      <c r="E17" s="25" t="s">
        <v>158</v>
      </c>
      <c r="F17" s="12" t="s">
        <v>456</v>
      </c>
      <c r="G17" s="12" t="s">
        <v>585</v>
      </c>
      <c r="H17" s="12" t="s">
        <v>182</v>
      </c>
      <c r="I17" s="21" t="s">
        <v>713</v>
      </c>
      <c r="J17" s="19">
        <v>1</v>
      </c>
      <c r="K17" s="15">
        <v>40725</v>
      </c>
      <c r="L17" s="15">
        <v>40816</v>
      </c>
      <c r="M17" s="16">
        <f t="shared" si="1"/>
        <v>13</v>
      </c>
      <c r="N17" s="11">
        <v>1</v>
      </c>
      <c r="O17" s="114">
        <f aca="true" t="shared" si="2" ref="O17:O59">+IF(N17/J17&gt;1,1,+N17/J17)</f>
        <v>1</v>
      </c>
      <c r="P17" s="12" t="s">
        <v>229</v>
      </c>
      <c r="Q17" s="89" t="s">
        <v>185</v>
      </c>
      <c r="R17" s="62" t="s">
        <v>356</v>
      </c>
      <c r="S17" s="62" t="s">
        <v>356</v>
      </c>
      <c r="T17" s="69">
        <v>1</v>
      </c>
      <c r="U17" s="62" t="s">
        <v>356</v>
      </c>
      <c r="V17" s="26"/>
    </row>
    <row r="18" spans="1:22" ht="204.75" customHeight="1">
      <c r="A18" s="7">
        <v>8</v>
      </c>
      <c r="B18" s="9" t="s">
        <v>682</v>
      </c>
      <c r="C18" s="10" t="s">
        <v>297</v>
      </c>
      <c r="D18" s="11" t="s">
        <v>362</v>
      </c>
      <c r="E18" s="25" t="s">
        <v>158</v>
      </c>
      <c r="F18" s="12" t="s">
        <v>456</v>
      </c>
      <c r="G18" s="12" t="s">
        <v>585</v>
      </c>
      <c r="H18" s="12" t="s">
        <v>183</v>
      </c>
      <c r="I18" s="21" t="s">
        <v>714</v>
      </c>
      <c r="J18" s="1">
        <v>1</v>
      </c>
      <c r="K18" s="15">
        <v>40909</v>
      </c>
      <c r="L18" s="15">
        <v>41243</v>
      </c>
      <c r="M18" s="16">
        <f t="shared" si="1"/>
        <v>47.714285714285715</v>
      </c>
      <c r="N18" s="11">
        <v>0</v>
      </c>
      <c r="O18" s="114">
        <f t="shared" si="2"/>
        <v>0</v>
      </c>
      <c r="P18" s="12" t="s">
        <v>230</v>
      </c>
      <c r="Q18" s="89" t="s">
        <v>186</v>
      </c>
      <c r="R18" s="62" t="s">
        <v>102</v>
      </c>
      <c r="S18" s="62" t="s">
        <v>1010</v>
      </c>
      <c r="T18" s="69"/>
      <c r="U18" s="62" t="s">
        <v>1236</v>
      </c>
      <c r="V18" s="26"/>
    </row>
    <row r="19" spans="1:22" ht="264" customHeight="1">
      <c r="A19" s="7">
        <v>9</v>
      </c>
      <c r="B19" s="9" t="s">
        <v>683</v>
      </c>
      <c r="C19" s="10" t="s">
        <v>297</v>
      </c>
      <c r="D19" s="21" t="s">
        <v>329</v>
      </c>
      <c r="E19" s="12" t="s">
        <v>187</v>
      </c>
      <c r="F19" s="12" t="s">
        <v>150</v>
      </c>
      <c r="G19" s="12" t="s">
        <v>357</v>
      </c>
      <c r="H19" s="12" t="s">
        <v>358</v>
      </c>
      <c r="I19" s="21" t="s">
        <v>715</v>
      </c>
      <c r="J19" s="19">
        <v>1</v>
      </c>
      <c r="K19" s="15">
        <v>40360</v>
      </c>
      <c r="L19" s="15">
        <v>40543</v>
      </c>
      <c r="M19" s="16">
        <f t="shared" si="1"/>
        <v>26.142857142857142</v>
      </c>
      <c r="N19" s="88">
        <v>1</v>
      </c>
      <c r="O19" s="114">
        <f t="shared" si="2"/>
        <v>1</v>
      </c>
      <c r="P19" s="12" t="s">
        <v>231</v>
      </c>
      <c r="Q19" s="89" t="s">
        <v>321</v>
      </c>
      <c r="R19" s="61" t="s">
        <v>632</v>
      </c>
      <c r="S19" s="62" t="s">
        <v>1004</v>
      </c>
      <c r="T19" s="69">
        <v>1</v>
      </c>
      <c r="U19" s="62" t="s">
        <v>1004</v>
      </c>
      <c r="V19" s="23"/>
    </row>
    <row r="20" spans="1:22" ht="176.25" customHeight="1">
      <c r="A20" s="7">
        <v>10</v>
      </c>
      <c r="B20" s="9" t="s">
        <v>684</v>
      </c>
      <c r="C20" s="10" t="s">
        <v>297</v>
      </c>
      <c r="D20" s="21" t="s">
        <v>364</v>
      </c>
      <c r="E20" s="12" t="s">
        <v>187</v>
      </c>
      <c r="F20" s="12" t="s">
        <v>150</v>
      </c>
      <c r="G20" s="12" t="s">
        <v>359</v>
      </c>
      <c r="H20" s="12" t="s">
        <v>360</v>
      </c>
      <c r="I20" s="21" t="s">
        <v>716</v>
      </c>
      <c r="J20" s="1">
        <v>1</v>
      </c>
      <c r="K20" s="15">
        <v>40360</v>
      </c>
      <c r="L20" s="15">
        <v>40543</v>
      </c>
      <c r="M20" s="16">
        <f t="shared" si="1"/>
        <v>26.142857142857142</v>
      </c>
      <c r="N20" s="92">
        <v>0.86</v>
      </c>
      <c r="O20" s="114">
        <f t="shared" si="2"/>
        <v>0.86</v>
      </c>
      <c r="P20" s="12" t="s">
        <v>232</v>
      </c>
      <c r="Q20" s="89" t="s">
        <v>310</v>
      </c>
      <c r="R20" s="62" t="s">
        <v>114</v>
      </c>
      <c r="S20" s="62" t="s">
        <v>1011</v>
      </c>
      <c r="T20" s="69"/>
      <c r="U20" s="62" t="s">
        <v>1237</v>
      </c>
      <c r="V20" s="23"/>
    </row>
    <row r="21" spans="1:22" ht="195.75" customHeight="1">
      <c r="A21" s="7">
        <v>11</v>
      </c>
      <c r="B21" s="9" t="s">
        <v>685</v>
      </c>
      <c r="C21" s="10" t="s">
        <v>297</v>
      </c>
      <c r="D21" s="11" t="s">
        <v>311</v>
      </c>
      <c r="E21" s="12" t="s">
        <v>341</v>
      </c>
      <c r="F21" s="12" t="s">
        <v>312</v>
      </c>
      <c r="G21" s="12" t="s">
        <v>555</v>
      </c>
      <c r="H21" s="12" t="s">
        <v>313</v>
      </c>
      <c r="I21" s="12" t="s">
        <v>717</v>
      </c>
      <c r="J21" s="19">
        <v>1</v>
      </c>
      <c r="K21" s="15">
        <v>40542</v>
      </c>
      <c r="L21" s="15">
        <v>40907</v>
      </c>
      <c r="M21" s="16">
        <f t="shared" si="1"/>
        <v>52.142857142857146</v>
      </c>
      <c r="N21" s="91">
        <v>1</v>
      </c>
      <c r="O21" s="114">
        <f t="shared" si="2"/>
        <v>1</v>
      </c>
      <c r="P21" s="12" t="s">
        <v>233</v>
      </c>
      <c r="Q21" s="87" t="s">
        <v>744</v>
      </c>
      <c r="R21" s="62" t="s">
        <v>122</v>
      </c>
      <c r="S21" s="62" t="s">
        <v>1004</v>
      </c>
      <c r="T21" s="72">
        <v>1</v>
      </c>
      <c r="U21" s="62" t="s">
        <v>1004</v>
      </c>
      <c r="V21" s="27"/>
    </row>
    <row r="22" spans="1:22" ht="126" customHeight="1">
      <c r="A22" s="7">
        <v>12</v>
      </c>
      <c r="B22" s="9" t="s">
        <v>686</v>
      </c>
      <c r="C22" s="10" t="s">
        <v>297</v>
      </c>
      <c r="D22" s="11" t="s">
        <v>124</v>
      </c>
      <c r="E22" s="12" t="s">
        <v>335</v>
      </c>
      <c r="F22" s="12" t="s">
        <v>336</v>
      </c>
      <c r="G22" s="12" t="s">
        <v>337</v>
      </c>
      <c r="H22" s="12" t="s">
        <v>338</v>
      </c>
      <c r="I22" s="21" t="s">
        <v>718</v>
      </c>
      <c r="J22" s="1">
        <v>1</v>
      </c>
      <c r="K22" s="15">
        <v>40398</v>
      </c>
      <c r="L22" s="15">
        <v>40763</v>
      </c>
      <c r="M22" s="16">
        <f t="shared" si="1"/>
        <v>52.142857142857146</v>
      </c>
      <c r="N22" s="92">
        <v>1</v>
      </c>
      <c r="O22" s="114">
        <f t="shared" si="2"/>
        <v>1</v>
      </c>
      <c r="P22" s="12" t="s">
        <v>234</v>
      </c>
      <c r="Q22" s="87" t="s">
        <v>1012</v>
      </c>
      <c r="R22" s="61" t="s">
        <v>361</v>
      </c>
      <c r="S22" s="62" t="s">
        <v>1004</v>
      </c>
      <c r="T22" s="72">
        <v>1</v>
      </c>
      <c r="U22" s="62" t="s">
        <v>1004</v>
      </c>
      <c r="V22" s="28"/>
    </row>
    <row r="23" spans="1:21" ht="147.75" customHeight="1">
      <c r="A23" s="7">
        <v>13</v>
      </c>
      <c r="B23" s="9" t="s">
        <v>687</v>
      </c>
      <c r="C23" s="10" t="s">
        <v>297</v>
      </c>
      <c r="D23" s="21" t="s">
        <v>339</v>
      </c>
      <c r="E23" s="12" t="s">
        <v>372</v>
      </c>
      <c r="F23" s="12" t="s">
        <v>340</v>
      </c>
      <c r="G23" s="12" t="s">
        <v>416</v>
      </c>
      <c r="H23" s="12" t="s">
        <v>417</v>
      </c>
      <c r="I23" s="21" t="s">
        <v>719</v>
      </c>
      <c r="J23" s="19">
        <v>1</v>
      </c>
      <c r="K23" s="15">
        <v>40422</v>
      </c>
      <c r="L23" s="15">
        <v>40466</v>
      </c>
      <c r="M23" s="16">
        <f t="shared" si="1"/>
        <v>6.285714285714286</v>
      </c>
      <c r="N23" s="88">
        <v>1</v>
      </c>
      <c r="O23" s="114">
        <f t="shared" si="2"/>
        <v>1</v>
      </c>
      <c r="P23" s="25" t="s">
        <v>572</v>
      </c>
      <c r="Q23" s="87" t="s">
        <v>422</v>
      </c>
      <c r="R23" s="63" t="s">
        <v>745</v>
      </c>
      <c r="S23" s="63" t="s">
        <v>745</v>
      </c>
      <c r="T23" s="72">
        <v>1</v>
      </c>
      <c r="U23" s="63" t="s">
        <v>745</v>
      </c>
    </row>
    <row r="24" spans="1:22" ht="228">
      <c r="A24" s="7">
        <v>14</v>
      </c>
      <c r="B24" s="9" t="s">
        <v>688</v>
      </c>
      <c r="C24" s="10" t="s">
        <v>297</v>
      </c>
      <c r="D24" s="21" t="s">
        <v>339</v>
      </c>
      <c r="E24" s="12" t="s">
        <v>372</v>
      </c>
      <c r="F24" s="12" t="s">
        <v>340</v>
      </c>
      <c r="G24" s="12" t="s">
        <v>418</v>
      </c>
      <c r="H24" s="12" t="s">
        <v>419</v>
      </c>
      <c r="I24" s="21" t="s">
        <v>720</v>
      </c>
      <c r="J24" s="19">
        <v>2</v>
      </c>
      <c r="K24" s="15">
        <v>40422</v>
      </c>
      <c r="L24" s="15">
        <v>40787</v>
      </c>
      <c r="M24" s="16">
        <f t="shared" si="1"/>
        <v>52.142857142857146</v>
      </c>
      <c r="N24" s="88">
        <v>2</v>
      </c>
      <c r="O24" s="114">
        <f t="shared" si="2"/>
        <v>1</v>
      </c>
      <c r="P24" s="25" t="s">
        <v>235</v>
      </c>
      <c r="Q24" s="87" t="s">
        <v>413</v>
      </c>
      <c r="R24" s="62" t="s">
        <v>81</v>
      </c>
      <c r="S24" s="12" t="s">
        <v>1013</v>
      </c>
      <c r="T24" s="72" t="s">
        <v>1164</v>
      </c>
      <c r="U24" s="12" t="s">
        <v>1238</v>
      </c>
      <c r="V24" s="27" t="s">
        <v>557</v>
      </c>
    </row>
    <row r="25" spans="1:22" ht="194.25" customHeight="1">
      <c r="A25" s="7">
        <v>15</v>
      </c>
      <c r="B25" s="9" t="s">
        <v>689</v>
      </c>
      <c r="C25" s="10" t="s">
        <v>297</v>
      </c>
      <c r="D25" s="21" t="s">
        <v>339</v>
      </c>
      <c r="E25" s="12" t="s">
        <v>372</v>
      </c>
      <c r="F25" s="12" t="s">
        <v>340</v>
      </c>
      <c r="G25" s="12" t="s">
        <v>420</v>
      </c>
      <c r="H25" s="12" t="s">
        <v>421</v>
      </c>
      <c r="I25" s="21" t="s">
        <v>721</v>
      </c>
      <c r="J25" s="19">
        <v>1</v>
      </c>
      <c r="K25" s="15">
        <v>40481</v>
      </c>
      <c r="L25" s="15">
        <v>40846</v>
      </c>
      <c r="M25" s="16">
        <f t="shared" si="1"/>
        <v>52.142857142857146</v>
      </c>
      <c r="N25" s="88">
        <v>0</v>
      </c>
      <c r="O25" s="114">
        <f t="shared" si="2"/>
        <v>0</v>
      </c>
      <c r="P25" s="25" t="s">
        <v>236</v>
      </c>
      <c r="Q25" s="87" t="s">
        <v>423</v>
      </c>
      <c r="R25" s="62" t="s">
        <v>743</v>
      </c>
      <c r="S25" s="12" t="s">
        <v>1014</v>
      </c>
      <c r="T25" s="72" t="s">
        <v>1164</v>
      </c>
      <c r="U25" s="12" t="s">
        <v>1239</v>
      </c>
      <c r="V25" s="29" t="s">
        <v>557</v>
      </c>
    </row>
    <row r="26" spans="1:21" ht="153.75" customHeight="1">
      <c r="A26" s="7">
        <v>16</v>
      </c>
      <c r="B26" s="9" t="s">
        <v>690</v>
      </c>
      <c r="C26" s="10" t="s">
        <v>297</v>
      </c>
      <c r="D26" s="21" t="s">
        <v>424</v>
      </c>
      <c r="E26" s="12" t="s">
        <v>373</v>
      </c>
      <c r="F26" s="12" t="s">
        <v>425</v>
      </c>
      <c r="G26" s="12" t="s">
        <v>426</v>
      </c>
      <c r="H26" s="12" t="s">
        <v>427</v>
      </c>
      <c r="I26" s="21" t="s">
        <v>722</v>
      </c>
      <c r="J26" s="1">
        <v>1</v>
      </c>
      <c r="K26" s="15">
        <v>40379</v>
      </c>
      <c r="L26" s="15">
        <v>40389</v>
      </c>
      <c r="M26" s="16">
        <f t="shared" si="1"/>
        <v>1.4285714285714286</v>
      </c>
      <c r="N26" s="90">
        <v>1</v>
      </c>
      <c r="O26" s="114">
        <f t="shared" si="2"/>
        <v>1</v>
      </c>
      <c r="P26" s="25" t="s">
        <v>237</v>
      </c>
      <c r="Q26" s="87" t="s">
        <v>432</v>
      </c>
      <c r="R26" s="63" t="s">
        <v>746</v>
      </c>
      <c r="S26" s="63" t="s">
        <v>746</v>
      </c>
      <c r="T26" s="72">
        <v>1</v>
      </c>
      <c r="U26" s="63" t="s">
        <v>746</v>
      </c>
    </row>
    <row r="27" spans="1:22" ht="151.5" customHeight="1">
      <c r="A27" s="7">
        <v>17</v>
      </c>
      <c r="B27" s="9" t="s">
        <v>691</v>
      </c>
      <c r="C27" s="10" t="s">
        <v>297</v>
      </c>
      <c r="D27" s="21" t="s">
        <v>424</v>
      </c>
      <c r="E27" s="12" t="s">
        <v>373</v>
      </c>
      <c r="F27" s="12" t="s">
        <v>425</v>
      </c>
      <c r="G27" s="12" t="s">
        <v>428</v>
      </c>
      <c r="H27" s="12" t="s">
        <v>429</v>
      </c>
      <c r="I27" s="21" t="s">
        <v>723</v>
      </c>
      <c r="J27" s="19">
        <v>4</v>
      </c>
      <c r="K27" s="15">
        <v>40422</v>
      </c>
      <c r="L27" s="15">
        <v>40787</v>
      </c>
      <c r="M27" s="16">
        <f t="shared" si="1"/>
        <v>52.142857142857146</v>
      </c>
      <c r="N27" s="88">
        <v>4</v>
      </c>
      <c r="O27" s="114">
        <f t="shared" si="2"/>
        <v>1</v>
      </c>
      <c r="P27" s="25" t="s">
        <v>238</v>
      </c>
      <c r="Q27" s="87" t="s">
        <v>433</v>
      </c>
      <c r="R27" s="63" t="s">
        <v>747</v>
      </c>
      <c r="S27" s="63" t="s">
        <v>747</v>
      </c>
      <c r="T27" s="72">
        <v>1</v>
      </c>
      <c r="U27" s="63" t="s">
        <v>747</v>
      </c>
      <c r="V27" s="29" t="s">
        <v>557</v>
      </c>
    </row>
    <row r="28" spans="1:22" ht="144" customHeight="1">
      <c r="A28" s="7">
        <v>18</v>
      </c>
      <c r="B28" s="9" t="s">
        <v>692</v>
      </c>
      <c r="C28" s="10" t="s">
        <v>297</v>
      </c>
      <c r="D28" s="21" t="s">
        <v>424</v>
      </c>
      <c r="E28" s="12" t="s">
        <v>373</v>
      </c>
      <c r="F28" s="12" t="s">
        <v>425</v>
      </c>
      <c r="G28" s="12" t="s">
        <v>430</v>
      </c>
      <c r="H28" s="12" t="s">
        <v>431</v>
      </c>
      <c r="I28" s="21" t="s">
        <v>724</v>
      </c>
      <c r="J28" s="1">
        <v>1</v>
      </c>
      <c r="K28" s="15">
        <v>40422</v>
      </c>
      <c r="L28" s="15">
        <v>40452</v>
      </c>
      <c r="M28" s="16">
        <f t="shared" si="1"/>
        <v>4.285714285714286</v>
      </c>
      <c r="N28" s="90">
        <v>1</v>
      </c>
      <c r="O28" s="114">
        <f t="shared" si="2"/>
        <v>1</v>
      </c>
      <c r="P28" s="25" t="s">
        <v>239</v>
      </c>
      <c r="Q28" s="87" t="s">
        <v>434</v>
      </c>
      <c r="R28" s="63" t="s">
        <v>746</v>
      </c>
      <c r="S28" s="63" t="s">
        <v>746</v>
      </c>
      <c r="T28" s="72">
        <v>1</v>
      </c>
      <c r="U28" s="63" t="s">
        <v>746</v>
      </c>
      <c r="V28" s="29"/>
    </row>
    <row r="29" spans="1:22" ht="96">
      <c r="A29" s="7">
        <v>19</v>
      </c>
      <c r="B29" s="9" t="s">
        <v>693</v>
      </c>
      <c r="C29" s="10" t="s">
        <v>297</v>
      </c>
      <c r="D29" s="30" t="s">
        <v>125</v>
      </c>
      <c r="E29" s="12" t="s">
        <v>1426</v>
      </c>
      <c r="F29" s="12" t="s">
        <v>151</v>
      </c>
      <c r="G29" s="12" t="s">
        <v>550</v>
      </c>
      <c r="H29" s="12" t="s">
        <v>551</v>
      </c>
      <c r="I29" s="21" t="s">
        <v>725</v>
      </c>
      <c r="J29" s="19">
        <v>1</v>
      </c>
      <c r="K29" s="15">
        <v>40209</v>
      </c>
      <c r="L29" s="15">
        <v>40542</v>
      </c>
      <c r="M29" s="16">
        <f t="shared" si="1"/>
        <v>47.57142857142857</v>
      </c>
      <c r="N29" s="11">
        <v>1</v>
      </c>
      <c r="O29" s="114">
        <f t="shared" si="2"/>
        <v>1</v>
      </c>
      <c r="P29" s="12" t="s">
        <v>240</v>
      </c>
      <c r="Q29" s="87" t="s">
        <v>554</v>
      </c>
      <c r="R29" s="62" t="s">
        <v>354</v>
      </c>
      <c r="S29" s="62" t="s">
        <v>354</v>
      </c>
      <c r="T29" s="72">
        <v>1</v>
      </c>
      <c r="U29" s="62" t="s">
        <v>354</v>
      </c>
      <c r="V29" s="29"/>
    </row>
    <row r="30" spans="1:22" ht="405.75" customHeight="1">
      <c r="A30" s="7">
        <v>20</v>
      </c>
      <c r="B30" s="9" t="s">
        <v>694</v>
      </c>
      <c r="C30" s="10" t="s">
        <v>297</v>
      </c>
      <c r="D30" s="30" t="s">
        <v>125</v>
      </c>
      <c r="E30" s="12" t="s">
        <v>1427</v>
      </c>
      <c r="F30" s="12" t="s">
        <v>151</v>
      </c>
      <c r="G30" s="12" t="s">
        <v>552</v>
      </c>
      <c r="H30" s="12" t="s">
        <v>553</v>
      </c>
      <c r="I30" s="21" t="s">
        <v>726</v>
      </c>
      <c r="J30" s="19">
        <v>10</v>
      </c>
      <c r="K30" s="15">
        <v>40209</v>
      </c>
      <c r="L30" s="15">
        <v>40542</v>
      </c>
      <c r="M30" s="16">
        <f t="shared" si="1"/>
        <v>47.57142857142857</v>
      </c>
      <c r="N30" s="11">
        <v>10</v>
      </c>
      <c r="O30" s="114">
        <f t="shared" si="2"/>
        <v>1</v>
      </c>
      <c r="P30" s="12" t="s">
        <v>241</v>
      </c>
      <c r="Q30" s="87" t="s">
        <v>378</v>
      </c>
      <c r="R30" s="63" t="s">
        <v>641</v>
      </c>
      <c r="S30" s="12" t="s">
        <v>1015</v>
      </c>
      <c r="T30" s="72" t="s">
        <v>1164</v>
      </c>
      <c r="U30" s="12" t="s">
        <v>1240</v>
      </c>
      <c r="V30" s="29"/>
    </row>
    <row r="31" spans="1:22" ht="150" customHeight="1">
      <c r="A31" s="7">
        <v>21</v>
      </c>
      <c r="B31" s="9" t="s">
        <v>695</v>
      </c>
      <c r="C31" s="10" t="s">
        <v>297</v>
      </c>
      <c r="D31" s="30" t="s">
        <v>448</v>
      </c>
      <c r="E31" s="12" t="s">
        <v>116</v>
      </c>
      <c r="F31" s="12" t="s">
        <v>374</v>
      </c>
      <c r="G31" s="12" t="s">
        <v>619</v>
      </c>
      <c r="H31" s="12" t="s">
        <v>620</v>
      </c>
      <c r="I31" s="21" t="s">
        <v>727</v>
      </c>
      <c r="J31" s="19">
        <v>1</v>
      </c>
      <c r="K31" s="15">
        <v>40452</v>
      </c>
      <c r="L31" s="15">
        <v>40453</v>
      </c>
      <c r="M31" s="16">
        <f t="shared" si="1"/>
        <v>0.14285714285714285</v>
      </c>
      <c r="N31" s="93">
        <v>1</v>
      </c>
      <c r="O31" s="114">
        <f t="shared" si="2"/>
        <v>1</v>
      </c>
      <c r="P31" s="12" t="s">
        <v>242</v>
      </c>
      <c r="Q31" s="87" t="s">
        <v>323</v>
      </c>
      <c r="R31" s="62" t="s">
        <v>379</v>
      </c>
      <c r="S31" s="62" t="s">
        <v>379</v>
      </c>
      <c r="T31" s="72">
        <v>1</v>
      </c>
      <c r="U31" s="62" t="s">
        <v>379</v>
      </c>
      <c r="V31" s="29"/>
    </row>
    <row r="32" spans="1:22" ht="108">
      <c r="A32" s="7">
        <v>22</v>
      </c>
      <c r="B32" s="9" t="s">
        <v>696</v>
      </c>
      <c r="C32" s="10" t="s">
        <v>297</v>
      </c>
      <c r="D32" s="30" t="s">
        <v>448</v>
      </c>
      <c r="E32" s="12" t="s">
        <v>117</v>
      </c>
      <c r="F32" s="12" t="s">
        <v>374</v>
      </c>
      <c r="G32" s="12" t="s">
        <v>619</v>
      </c>
      <c r="H32" s="12" t="s">
        <v>620</v>
      </c>
      <c r="I32" s="21" t="s">
        <v>727</v>
      </c>
      <c r="J32" s="19">
        <v>1</v>
      </c>
      <c r="K32" s="15">
        <v>40452</v>
      </c>
      <c r="L32" s="15">
        <v>40453</v>
      </c>
      <c r="M32" s="16">
        <f t="shared" si="1"/>
        <v>0.14285714285714285</v>
      </c>
      <c r="N32" s="94">
        <v>1</v>
      </c>
      <c r="O32" s="114">
        <f t="shared" si="2"/>
        <v>1</v>
      </c>
      <c r="P32" s="12" t="s">
        <v>243</v>
      </c>
      <c r="Q32" s="87" t="s">
        <v>324</v>
      </c>
      <c r="R32" s="62" t="s">
        <v>379</v>
      </c>
      <c r="S32" s="62" t="s">
        <v>379</v>
      </c>
      <c r="T32" s="72">
        <v>1</v>
      </c>
      <c r="U32" s="62" t="s">
        <v>379</v>
      </c>
      <c r="V32" s="29"/>
    </row>
    <row r="33" spans="1:22" ht="143.25" customHeight="1">
      <c r="A33" s="7">
        <v>23</v>
      </c>
      <c r="B33" s="9" t="s">
        <v>697</v>
      </c>
      <c r="C33" s="10" t="s">
        <v>297</v>
      </c>
      <c r="D33" s="30" t="s">
        <v>325</v>
      </c>
      <c r="E33" s="12" t="s">
        <v>118</v>
      </c>
      <c r="F33" s="12" t="s">
        <v>326</v>
      </c>
      <c r="G33" s="12" t="s">
        <v>327</v>
      </c>
      <c r="H33" s="12" t="s">
        <v>328</v>
      </c>
      <c r="I33" s="21" t="s">
        <v>728</v>
      </c>
      <c r="J33" s="19">
        <v>1</v>
      </c>
      <c r="K33" s="15">
        <v>40542</v>
      </c>
      <c r="L33" s="15">
        <v>40754</v>
      </c>
      <c r="M33" s="16">
        <f t="shared" si="1"/>
        <v>30.285714285714285</v>
      </c>
      <c r="N33" s="95">
        <v>1</v>
      </c>
      <c r="O33" s="114">
        <f t="shared" si="2"/>
        <v>1</v>
      </c>
      <c r="P33" s="12" t="s">
        <v>244</v>
      </c>
      <c r="Q33" s="87" t="s">
        <v>539</v>
      </c>
      <c r="R33" s="62" t="s">
        <v>380</v>
      </c>
      <c r="S33" s="62" t="s">
        <v>380</v>
      </c>
      <c r="T33" s="72">
        <v>1</v>
      </c>
      <c r="U33" s="62" t="s">
        <v>380</v>
      </c>
      <c r="V33" s="29"/>
    </row>
    <row r="34" spans="1:22" ht="158.25" customHeight="1">
      <c r="A34" s="7">
        <v>24</v>
      </c>
      <c r="B34" s="9" t="s">
        <v>698</v>
      </c>
      <c r="C34" s="10" t="s">
        <v>297</v>
      </c>
      <c r="D34" s="31" t="s">
        <v>329</v>
      </c>
      <c r="E34" s="12" t="s">
        <v>119</v>
      </c>
      <c r="F34" s="12" t="s">
        <v>330</v>
      </c>
      <c r="G34" s="12" t="s">
        <v>331</v>
      </c>
      <c r="H34" s="12" t="s">
        <v>332</v>
      </c>
      <c r="I34" s="21" t="s">
        <v>16</v>
      </c>
      <c r="J34" s="19">
        <v>1</v>
      </c>
      <c r="K34" s="15">
        <v>40372</v>
      </c>
      <c r="L34" s="15">
        <v>40543</v>
      </c>
      <c r="M34" s="16">
        <f t="shared" si="1"/>
        <v>24.428571428571427</v>
      </c>
      <c r="N34" s="94">
        <v>1</v>
      </c>
      <c r="O34" s="114">
        <f t="shared" si="2"/>
        <v>1</v>
      </c>
      <c r="P34" s="25" t="s">
        <v>573</v>
      </c>
      <c r="Q34" s="87" t="s">
        <v>540</v>
      </c>
      <c r="R34" s="62" t="s">
        <v>381</v>
      </c>
      <c r="S34" s="62" t="s">
        <v>381</v>
      </c>
      <c r="T34" s="72">
        <v>1</v>
      </c>
      <c r="U34" s="62" t="s">
        <v>381</v>
      </c>
      <c r="V34" s="29"/>
    </row>
    <row r="35" spans="1:22" ht="144">
      <c r="A35" s="7">
        <v>25</v>
      </c>
      <c r="B35" s="9" t="s">
        <v>699</v>
      </c>
      <c r="C35" s="10" t="s">
        <v>297</v>
      </c>
      <c r="D35" s="31" t="s">
        <v>329</v>
      </c>
      <c r="E35" s="12" t="s">
        <v>119</v>
      </c>
      <c r="F35" s="12" t="s">
        <v>330</v>
      </c>
      <c r="G35" s="12" t="s">
        <v>333</v>
      </c>
      <c r="H35" s="12" t="s">
        <v>334</v>
      </c>
      <c r="I35" s="21" t="s">
        <v>17</v>
      </c>
      <c r="J35" s="19">
        <v>4</v>
      </c>
      <c r="K35" s="15">
        <v>40431</v>
      </c>
      <c r="L35" s="15">
        <v>40796</v>
      </c>
      <c r="M35" s="16">
        <f t="shared" si="1"/>
        <v>52.142857142857146</v>
      </c>
      <c r="N35" s="11">
        <v>4</v>
      </c>
      <c r="O35" s="114">
        <f t="shared" si="2"/>
        <v>1</v>
      </c>
      <c r="P35" s="25" t="s">
        <v>69</v>
      </c>
      <c r="Q35" s="87" t="s">
        <v>382</v>
      </c>
      <c r="R35" s="62" t="s">
        <v>379</v>
      </c>
      <c r="S35" s="62" t="s">
        <v>379</v>
      </c>
      <c r="T35" s="72">
        <v>1</v>
      </c>
      <c r="U35" s="62" t="s">
        <v>379</v>
      </c>
      <c r="V35" s="29"/>
    </row>
    <row r="36" spans="1:22" ht="139.5" customHeight="1">
      <c r="A36" s="7">
        <v>26</v>
      </c>
      <c r="B36" s="9" t="s">
        <v>700</v>
      </c>
      <c r="C36" s="10" t="s">
        <v>297</v>
      </c>
      <c r="D36" s="32" t="s">
        <v>541</v>
      </c>
      <c r="E36" s="12" t="s">
        <v>204</v>
      </c>
      <c r="F36" s="12" t="s">
        <v>171</v>
      </c>
      <c r="G36" s="12" t="s">
        <v>542</v>
      </c>
      <c r="H36" s="12" t="s">
        <v>543</v>
      </c>
      <c r="I36" s="21" t="s">
        <v>18</v>
      </c>
      <c r="J36" s="19">
        <v>1</v>
      </c>
      <c r="K36" s="15">
        <v>40380</v>
      </c>
      <c r="L36" s="15">
        <v>40543</v>
      </c>
      <c r="M36" s="16">
        <f t="shared" si="1"/>
        <v>23.285714285714285</v>
      </c>
      <c r="N36" s="11">
        <v>1</v>
      </c>
      <c r="O36" s="114">
        <f t="shared" si="2"/>
        <v>1</v>
      </c>
      <c r="P36" s="25" t="s">
        <v>672</v>
      </c>
      <c r="Q36" s="87" t="s">
        <v>82</v>
      </c>
      <c r="R36" s="62" t="s">
        <v>381</v>
      </c>
      <c r="S36" s="62" t="s">
        <v>381</v>
      </c>
      <c r="T36" s="72">
        <v>1</v>
      </c>
      <c r="U36" s="62" t="s">
        <v>381</v>
      </c>
      <c r="V36" s="29"/>
    </row>
    <row r="37" spans="1:22" ht="120">
      <c r="A37" s="7">
        <v>27</v>
      </c>
      <c r="B37" s="9" t="s">
        <v>701</v>
      </c>
      <c r="C37" s="10" t="s">
        <v>297</v>
      </c>
      <c r="D37" s="32" t="s">
        <v>541</v>
      </c>
      <c r="E37" s="12" t="s">
        <v>204</v>
      </c>
      <c r="F37" s="12" t="s">
        <v>171</v>
      </c>
      <c r="G37" s="12" t="s">
        <v>544</v>
      </c>
      <c r="H37" s="12" t="s">
        <v>545</v>
      </c>
      <c r="I37" s="21" t="s">
        <v>545</v>
      </c>
      <c r="J37" s="1">
        <v>1</v>
      </c>
      <c r="K37" s="15">
        <v>40422</v>
      </c>
      <c r="L37" s="15">
        <v>40543</v>
      </c>
      <c r="M37" s="16">
        <f t="shared" si="1"/>
        <v>17.285714285714285</v>
      </c>
      <c r="N37" s="92">
        <v>1</v>
      </c>
      <c r="O37" s="114">
        <f t="shared" si="2"/>
        <v>1</v>
      </c>
      <c r="P37" s="25" t="s">
        <v>70</v>
      </c>
      <c r="Q37" s="87" t="s">
        <v>548</v>
      </c>
      <c r="R37" s="63" t="s">
        <v>383</v>
      </c>
      <c r="S37" s="63" t="s">
        <v>383</v>
      </c>
      <c r="T37" s="72">
        <v>1</v>
      </c>
      <c r="U37" s="63" t="s">
        <v>383</v>
      </c>
      <c r="V37" s="29"/>
    </row>
    <row r="38" spans="1:22" ht="145.5" customHeight="1">
      <c r="A38" s="7">
        <v>28</v>
      </c>
      <c r="B38" s="9" t="s">
        <v>702</v>
      </c>
      <c r="C38" s="10" t="s">
        <v>297</v>
      </c>
      <c r="D38" s="32" t="s">
        <v>541</v>
      </c>
      <c r="E38" s="12" t="s">
        <v>204</v>
      </c>
      <c r="F38" s="12" t="s">
        <v>171</v>
      </c>
      <c r="G38" s="12" t="s">
        <v>546</v>
      </c>
      <c r="H38" s="12" t="s">
        <v>547</v>
      </c>
      <c r="I38" s="21" t="s">
        <v>19</v>
      </c>
      <c r="J38" s="1">
        <v>1</v>
      </c>
      <c r="K38" s="15">
        <v>40422</v>
      </c>
      <c r="L38" s="15">
        <v>40787</v>
      </c>
      <c r="M38" s="16">
        <f t="shared" si="1"/>
        <v>52.142857142857146</v>
      </c>
      <c r="N38" s="11">
        <v>100</v>
      </c>
      <c r="O38" s="114">
        <f t="shared" si="2"/>
        <v>1</v>
      </c>
      <c r="P38" s="25" t="s">
        <v>245</v>
      </c>
      <c r="Q38" s="87" t="s">
        <v>1016</v>
      </c>
      <c r="R38" s="64" t="s">
        <v>83</v>
      </c>
      <c r="S38" s="12" t="s">
        <v>1017</v>
      </c>
      <c r="T38" s="72">
        <v>1</v>
      </c>
      <c r="U38" s="63" t="s">
        <v>1162</v>
      </c>
      <c r="V38" s="33" t="s">
        <v>84</v>
      </c>
    </row>
    <row r="39" spans="1:22" ht="141" customHeight="1">
      <c r="A39" s="7">
        <v>29</v>
      </c>
      <c r="B39" s="9" t="s">
        <v>703</v>
      </c>
      <c r="C39" s="10" t="s">
        <v>297</v>
      </c>
      <c r="D39" s="30" t="s">
        <v>549</v>
      </c>
      <c r="E39" s="12" t="s">
        <v>152</v>
      </c>
      <c r="F39" s="12" t="s">
        <v>205</v>
      </c>
      <c r="G39" s="12" t="s">
        <v>458</v>
      </c>
      <c r="H39" s="12" t="s">
        <v>459</v>
      </c>
      <c r="I39" s="12" t="s">
        <v>20</v>
      </c>
      <c r="J39" s="1">
        <v>1</v>
      </c>
      <c r="K39" s="15">
        <v>40422</v>
      </c>
      <c r="L39" s="15">
        <v>40543</v>
      </c>
      <c r="M39" s="16">
        <f t="shared" si="1"/>
        <v>17.285714285714285</v>
      </c>
      <c r="N39" s="92">
        <v>1</v>
      </c>
      <c r="O39" s="114">
        <f t="shared" si="2"/>
        <v>1</v>
      </c>
      <c r="P39" s="12" t="s">
        <v>71</v>
      </c>
      <c r="Q39" s="87" t="s">
        <v>1018</v>
      </c>
      <c r="R39" s="62" t="s">
        <v>384</v>
      </c>
      <c r="S39" s="62" t="s">
        <v>384</v>
      </c>
      <c r="T39" s="72">
        <v>1</v>
      </c>
      <c r="U39" s="62" t="s">
        <v>384</v>
      </c>
      <c r="V39" s="29"/>
    </row>
    <row r="40" spans="1:22" ht="136.5" customHeight="1">
      <c r="A40" s="7">
        <v>30</v>
      </c>
      <c r="B40" s="9" t="s">
        <v>704</v>
      </c>
      <c r="C40" s="10" t="s">
        <v>297</v>
      </c>
      <c r="D40" s="32" t="s">
        <v>460</v>
      </c>
      <c r="E40" s="12" t="s">
        <v>461</v>
      </c>
      <c r="F40" s="12" t="s">
        <v>462</v>
      </c>
      <c r="G40" s="25" t="s">
        <v>463</v>
      </c>
      <c r="H40" s="12" t="s">
        <v>464</v>
      </c>
      <c r="I40" s="21" t="s">
        <v>21</v>
      </c>
      <c r="J40" s="19">
        <v>2</v>
      </c>
      <c r="K40" s="15">
        <v>40374</v>
      </c>
      <c r="L40" s="15">
        <v>40543</v>
      </c>
      <c r="M40" s="16">
        <f t="shared" si="1"/>
        <v>24.142857142857142</v>
      </c>
      <c r="N40" s="88">
        <v>2</v>
      </c>
      <c r="O40" s="114">
        <f t="shared" si="2"/>
        <v>1</v>
      </c>
      <c r="P40" s="25" t="s">
        <v>72</v>
      </c>
      <c r="Q40" s="87" t="s">
        <v>386</v>
      </c>
      <c r="R40" s="63" t="s">
        <v>385</v>
      </c>
      <c r="S40" s="63" t="s">
        <v>385</v>
      </c>
      <c r="T40" s="72">
        <v>1</v>
      </c>
      <c r="U40" s="63" t="s">
        <v>385</v>
      </c>
      <c r="V40" s="29"/>
    </row>
    <row r="41" spans="1:22" ht="132">
      <c r="A41" s="7">
        <v>31</v>
      </c>
      <c r="B41" s="9" t="s">
        <v>705</v>
      </c>
      <c r="C41" s="10" t="s">
        <v>297</v>
      </c>
      <c r="D41" s="32" t="s">
        <v>460</v>
      </c>
      <c r="E41" s="12" t="s">
        <v>461</v>
      </c>
      <c r="F41" s="25" t="s">
        <v>462</v>
      </c>
      <c r="G41" s="25" t="s">
        <v>463</v>
      </c>
      <c r="H41" s="12" t="s">
        <v>465</v>
      </c>
      <c r="I41" s="21" t="s">
        <v>22</v>
      </c>
      <c r="J41" s="19">
        <v>12</v>
      </c>
      <c r="K41" s="15">
        <v>40374</v>
      </c>
      <c r="L41" s="15">
        <v>40543</v>
      </c>
      <c r="M41" s="16">
        <f t="shared" si="1"/>
        <v>24.142857142857142</v>
      </c>
      <c r="N41" s="88">
        <v>12</v>
      </c>
      <c r="O41" s="114">
        <f t="shared" si="2"/>
        <v>1</v>
      </c>
      <c r="P41" s="25" t="s">
        <v>72</v>
      </c>
      <c r="Q41" s="87" t="s">
        <v>466</v>
      </c>
      <c r="R41" s="62" t="s">
        <v>384</v>
      </c>
      <c r="S41" s="62" t="s">
        <v>384</v>
      </c>
      <c r="T41" s="72">
        <v>1</v>
      </c>
      <c r="U41" s="62" t="s">
        <v>384</v>
      </c>
      <c r="V41" s="29"/>
    </row>
    <row r="42" spans="1:22" ht="132.75" customHeight="1">
      <c r="A42" s="7">
        <v>32</v>
      </c>
      <c r="B42" s="9" t="s">
        <v>706</v>
      </c>
      <c r="C42" s="10" t="s">
        <v>297</v>
      </c>
      <c r="D42" s="30" t="s">
        <v>467</v>
      </c>
      <c r="E42" s="12" t="s">
        <v>153</v>
      </c>
      <c r="F42" s="12" t="s">
        <v>151</v>
      </c>
      <c r="G42" s="12" t="s">
        <v>468</v>
      </c>
      <c r="H42" s="12" t="s">
        <v>469</v>
      </c>
      <c r="I42" s="21" t="s">
        <v>23</v>
      </c>
      <c r="J42" s="19">
        <v>1</v>
      </c>
      <c r="K42" s="15">
        <v>40407</v>
      </c>
      <c r="L42" s="15">
        <v>40543</v>
      </c>
      <c r="M42" s="16">
        <f t="shared" si="1"/>
        <v>19.428571428571427</v>
      </c>
      <c r="N42" s="96">
        <v>1</v>
      </c>
      <c r="O42" s="114">
        <f t="shared" si="2"/>
        <v>1</v>
      </c>
      <c r="P42" s="25" t="s">
        <v>73</v>
      </c>
      <c r="Q42" s="87" t="s">
        <v>388</v>
      </c>
      <c r="R42" s="65" t="s">
        <v>387</v>
      </c>
      <c r="S42" s="65" t="s">
        <v>387</v>
      </c>
      <c r="T42" s="72">
        <v>1</v>
      </c>
      <c r="U42" s="65" t="s">
        <v>387</v>
      </c>
      <c r="V42" s="29"/>
    </row>
    <row r="43" spans="1:22" ht="151.5" customHeight="1">
      <c r="A43" s="7">
        <v>33</v>
      </c>
      <c r="B43" s="9" t="s">
        <v>707</v>
      </c>
      <c r="C43" s="10" t="s">
        <v>297</v>
      </c>
      <c r="D43" s="11" t="s">
        <v>126</v>
      </c>
      <c r="E43" s="12" t="s">
        <v>154</v>
      </c>
      <c r="F43" s="12" t="s">
        <v>470</v>
      </c>
      <c r="G43" s="12" t="s">
        <v>471</v>
      </c>
      <c r="H43" s="12" t="s">
        <v>472</v>
      </c>
      <c r="I43" s="21" t="s">
        <v>24</v>
      </c>
      <c r="J43" s="19">
        <v>1</v>
      </c>
      <c r="K43" s="15">
        <v>40371</v>
      </c>
      <c r="L43" s="15">
        <v>40494</v>
      </c>
      <c r="M43" s="16">
        <f t="shared" si="1"/>
        <v>17.571428571428573</v>
      </c>
      <c r="N43" s="88">
        <v>1</v>
      </c>
      <c r="O43" s="114">
        <f t="shared" si="2"/>
        <v>1</v>
      </c>
      <c r="P43" s="25" t="s">
        <v>74</v>
      </c>
      <c r="Q43" s="87" t="s">
        <v>480</v>
      </c>
      <c r="R43" s="62" t="s">
        <v>384</v>
      </c>
      <c r="S43" s="62" t="s">
        <v>384</v>
      </c>
      <c r="T43" s="72">
        <v>1</v>
      </c>
      <c r="U43" s="62" t="s">
        <v>384</v>
      </c>
      <c r="V43" s="29"/>
    </row>
    <row r="44" spans="1:22" ht="136.5" customHeight="1">
      <c r="A44" s="7">
        <v>34</v>
      </c>
      <c r="B44" s="9" t="s">
        <v>486</v>
      </c>
      <c r="C44" s="10" t="s">
        <v>297</v>
      </c>
      <c r="D44" s="11" t="s">
        <v>127</v>
      </c>
      <c r="E44" s="12" t="s">
        <v>473</v>
      </c>
      <c r="F44" s="12" t="s">
        <v>474</v>
      </c>
      <c r="G44" s="12" t="s">
        <v>475</v>
      </c>
      <c r="H44" s="12" t="s">
        <v>476</v>
      </c>
      <c r="I44" s="21" t="s">
        <v>25</v>
      </c>
      <c r="J44" s="19">
        <v>1</v>
      </c>
      <c r="K44" s="15">
        <v>40589</v>
      </c>
      <c r="L44" s="15">
        <v>40602</v>
      </c>
      <c r="M44" s="16">
        <f t="shared" si="1"/>
        <v>1.8571428571428572</v>
      </c>
      <c r="N44" s="88">
        <v>1</v>
      </c>
      <c r="O44" s="114">
        <f t="shared" si="2"/>
        <v>1</v>
      </c>
      <c r="P44" s="25" t="s">
        <v>75</v>
      </c>
      <c r="Q44" s="87" t="s">
        <v>481</v>
      </c>
      <c r="R44" s="65" t="s">
        <v>389</v>
      </c>
      <c r="S44" s="65" t="s">
        <v>389</v>
      </c>
      <c r="T44" s="72">
        <v>1</v>
      </c>
      <c r="U44" s="65" t="s">
        <v>389</v>
      </c>
      <c r="V44" s="29"/>
    </row>
    <row r="45" spans="1:22" ht="144.75" customHeight="1">
      <c r="A45" s="7">
        <v>35</v>
      </c>
      <c r="B45" s="9" t="s">
        <v>487</v>
      </c>
      <c r="C45" s="10" t="s">
        <v>297</v>
      </c>
      <c r="D45" s="11" t="s">
        <v>128</v>
      </c>
      <c r="E45" s="12" t="s">
        <v>477</v>
      </c>
      <c r="F45" s="12" t="s">
        <v>577</v>
      </c>
      <c r="G45" s="12" t="s">
        <v>478</v>
      </c>
      <c r="H45" s="12" t="s">
        <v>479</v>
      </c>
      <c r="I45" s="12" t="s">
        <v>26</v>
      </c>
      <c r="J45" s="19">
        <v>1</v>
      </c>
      <c r="K45" s="15">
        <v>40371</v>
      </c>
      <c r="L45" s="15">
        <v>40494</v>
      </c>
      <c r="M45" s="16">
        <f t="shared" si="1"/>
        <v>17.571428571428573</v>
      </c>
      <c r="N45" s="88">
        <v>1</v>
      </c>
      <c r="O45" s="114">
        <f t="shared" si="2"/>
        <v>1</v>
      </c>
      <c r="P45" s="25" t="s">
        <v>342</v>
      </c>
      <c r="Q45" s="87" t="s">
        <v>480</v>
      </c>
      <c r="R45" s="62" t="s">
        <v>384</v>
      </c>
      <c r="S45" s="62" t="s">
        <v>384</v>
      </c>
      <c r="T45" s="72">
        <v>1</v>
      </c>
      <c r="U45" s="62" t="s">
        <v>384</v>
      </c>
      <c r="V45" s="29"/>
    </row>
    <row r="46" spans="1:22" ht="130.5" customHeight="1">
      <c r="A46" s="7">
        <v>36</v>
      </c>
      <c r="B46" s="9" t="s">
        <v>488</v>
      </c>
      <c r="C46" s="10" t="s">
        <v>297</v>
      </c>
      <c r="D46" s="21" t="s">
        <v>400</v>
      </c>
      <c r="E46" s="25" t="s">
        <v>482</v>
      </c>
      <c r="F46" s="12" t="s">
        <v>483</v>
      </c>
      <c r="G46" s="25" t="s">
        <v>484</v>
      </c>
      <c r="H46" s="12" t="s">
        <v>485</v>
      </c>
      <c r="I46" s="12" t="s">
        <v>27</v>
      </c>
      <c r="J46" s="1">
        <v>1</v>
      </c>
      <c r="K46" s="15">
        <v>40575</v>
      </c>
      <c r="L46" s="15">
        <v>40940</v>
      </c>
      <c r="M46" s="16">
        <f t="shared" si="1"/>
        <v>52.142857142857146</v>
      </c>
      <c r="N46" s="1">
        <v>0.5</v>
      </c>
      <c r="O46" s="114">
        <f t="shared" si="2"/>
        <v>0.5</v>
      </c>
      <c r="P46" s="25" t="s">
        <v>246</v>
      </c>
      <c r="Q46" s="87" t="s">
        <v>390</v>
      </c>
      <c r="R46" s="65" t="s">
        <v>642</v>
      </c>
      <c r="S46" s="12" t="s">
        <v>1241</v>
      </c>
      <c r="T46" s="72" t="s">
        <v>1164</v>
      </c>
      <c r="U46" s="12" t="s">
        <v>1242</v>
      </c>
      <c r="V46" s="34" t="s">
        <v>644</v>
      </c>
    </row>
    <row r="47" spans="1:22" ht="132" customHeight="1">
      <c r="A47" s="7">
        <v>37</v>
      </c>
      <c r="B47" s="9" t="s">
        <v>489</v>
      </c>
      <c r="C47" s="10" t="s">
        <v>297</v>
      </c>
      <c r="D47" s="21" t="s">
        <v>400</v>
      </c>
      <c r="E47" s="81" t="s">
        <v>1243</v>
      </c>
      <c r="F47" s="12" t="s">
        <v>483</v>
      </c>
      <c r="G47" s="25" t="s">
        <v>484</v>
      </c>
      <c r="H47" s="12" t="s">
        <v>759</v>
      </c>
      <c r="I47" s="12" t="s">
        <v>28</v>
      </c>
      <c r="J47" s="19">
        <v>4</v>
      </c>
      <c r="K47" s="15">
        <v>40648</v>
      </c>
      <c r="L47" s="15">
        <v>41014</v>
      </c>
      <c r="M47" s="16">
        <f t="shared" si="1"/>
        <v>52.285714285714285</v>
      </c>
      <c r="N47" s="11">
        <v>2</v>
      </c>
      <c r="O47" s="114">
        <f t="shared" si="2"/>
        <v>0.5</v>
      </c>
      <c r="P47" s="25" t="s">
        <v>246</v>
      </c>
      <c r="Q47" s="87" t="s">
        <v>651</v>
      </c>
      <c r="R47" s="62" t="s">
        <v>643</v>
      </c>
      <c r="S47" s="12" t="s">
        <v>1244</v>
      </c>
      <c r="T47" s="72" t="s">
        <v>1164</v>
      </c>
      <c r="U47" s="12" t="s">
        <v>1245</v>
      </c>
      <c r="V47" s="34" t="s">
        <v>645</v>
      </c>
    </row>
    <row r="48" spans="1:22" ht="121.5" customHeight="1">
      <c r="A48" s="7">
        <v>38</v>
      </c>
      <c r="B48" s="9" t="s">
        <v>490</v>
      </c>
      <c r="C48" s="10" t="s">
        <v>297</v>
      </c>
      <c r="D48" s="21" t="s">
        <v>400</v>
      </c>
      <c r="E48" s="35" t="s">
        <v>760</v>
      </c>
      <c r="F48" s="12" t="s">
        <v>647</v>
      </c>
      <c r="G48" s="25" t="s">
        <v>648</v>
      </c>
      <c r="H48" s="12" t="s">
        <v>649</v>
      </c>
      <c r="I48" s="12" t="s">
        <v>29</v>
      </c>
      <c r="J48" s="19">
        <v>7</v>
      </c>
      <c r="K48" s="15">
        <v>40544</v>
      </c>
      <c r="L48" s="15">
        <v>40632</v>
      </c>
      <c r="M48" s="16">
        <f t="shared" si="1"/>
        <v>12.571428571428571</v>
      </c>
      <c r="N48" s="97">
        <v>7</v>
      </c>
      <c r="O48" s="114">
        <f t="shared" si="2"/>
        <v>1</v>
      </c>
      <c r="P48" s="25" t="s">
        <v>343</v>
      </c>
      <c r="Q48" s="87" t="s">
        <v>391</v>
      </c>
      <c r="R48" s="62" t="s">
        <v>392</v>
      </c>
      <c r="S48" s="62" t="s">
        <v>392</v>
      </c>
      <c r="T48" s="72">
        <v>1</v>
      </c>
      <c r="U48" s="62" t="s">
        <v>392</v>
      </c>
      <c r="V48" s="29"/>
    </row>
    <row r="49" spans="1:22" ht="132" customHeight="1">
      <c r="A49" s="7">
        <v>39</v>
      </c>
      <c r="B49" s="9" t="s">
        <v>491</v>
      </c>
      <c r="C49" s="10" t="s">
        <v>297</v>
      </c>
      <c r="D49" s="21" t="s">
        <v>400</v>
      </c>
      <c r="E49" s="17" t="s">
        <v>113</v>
      </c>
      <c r="F49" s="12" t="s">
        <v>647</v>
      </c>
      <c r="G49" s="25" t="s">
        <v>648</v>
      </c>
      <c r="H49" s="12" t="s">
        <v>650</v>
      </c>
      <c r="I49" s="12" t="s">
        <v>30</v>
      </c>
      <c r="J49" s="19">
        <v>4</v>
      </c>
      <c r="K49" s="15">
        <v>40648</v>
      </c>
      <c r="L49" s="15">
        <v>41014</v>
      </c>
      <c r="M49" s="16">
        <f t="shared" si="1"/>
        <v>52.285714285714285</v>
      </c>
      <c r="N49" s="11">
        <v>0</v>
      </c>
      <c r="O49" s="114">
        <f t="shared" si="2"/>
        <v>0</v>
      </c>
      <c r="P49" s="25" t="s">
        <v>343</v>
      </c>
      <c r="Q49" s="87" t="s">
        <v>393</v>
      </c>
      <c r="R49" s="62" t="s">
        <v>574</v>
      </c>
      <c r="S49" s="12" t="s">
        <v>1019</v>
      </c>
      <c r="T49" s="72" t="s">
        <v>1164</v>
      </c>
      <c r="U49" s="12" t="s">
        <v>1246</v>
      </c>
      <c r="V49" s="29"/>
    </row>
    <row r="50" spans="1:22" ht="138.75" customHeight="1">
      <c r="A50" s="7">
        <v>40</v>
      </c>
      <c r="B50" s="9" t="s">
        <v>492</v>
      </c>
      <c r="C50" s="10" t="s">
        <v>297</v>
      </c>
      <c r="D50" s="21" t="s">
        <v>400</v>
      </c>
      <c r="E50" s="82" t="s">
        <v>1247</v>
      </c>
      <c r="F50" s="12" t="s">
        <v>652</v>
      </c>
      <c r="G50" s="25" t="s">
        <v>652</v>
      </c>
      <c r="H50" s="12" t="s">
        <v>653</v>
      </c>
      <c r="I50" s="12" t="s">
        <v>31</v>
      </c>
      <c r="J50" s="19">
        <v>1</v>
      </c>
      <c r="K50" s="15">
        <v>40283</v>
      </c>
      <c r="L50" s="15">
        <v>41014</v>
      </c>
      <c r="M50" s="16">
        <f t="shared" si="1"/>
        <v>104.42857142857143</v>
      </c>
      <c r="N50" s="97">
        <v>0</v>
      </c>
      <c r="O50" s="114">
        <f t="shared" si="2"/>
        <v>0</v>
      </c>
      <c r="P50" s="25" t="s">
        <v>247</v>
      </c>
      <c r="Q50" s="87" t="s">
        <v>654</v>
      </c>
      <c r="R50" s="62" t="s">
        <v>575</v>
      </c>
      <c r="S50" s="12" t="s">
        <v>1020</v>
      </c>
      <c r="T50" s="72" t="s">
        <v>1164</v>
      </c>
      <c r="U50" s="12" t="s">
        <v>1248</v>
      </c>
      <c r="V50" s="29"/>
    </row>
    <row r="51" spans="1:22" ht="142.5" customHeight="1">
      <c r="A51" s="7">
        <v>41</v>
      </c>
      <c r="B51" s="9" t="s">
        <v>493</v>
      </c>
      <c r="C51" s="10" t="s">
        <v>297</v>
      </c>
      <c r="D51" s="21" t="s">
        <v>400</v>
      </c>
      <c r="E51" s="17" t="s">
        <v>55</v>
      </c>
      <c r="F51" s="12" t="s">
        <v>652</v>
      </c>
      <c r="G51" s="25" t="s">
        <v>652</v>
      </c>
      <c r="H51" s="12" t="s">
        <v>650</v>
      </c>
      <c r="I51" s="12" t="s">
        <v>28</v>
      </c>
      <c r="J51" s="19">
        <v>4</v>
      </c>
      <c r="K51" s="15">
        <v>40648</v>
      </c>
      <c r="L51" s="15">
        <v>41014</v>
      </c>
      <c r="M51" s="16">
        <f t="shared" si="1"/>
        <v>52.285714285714285</v>
      </c>
      <c r="N51" s="97">
        <v>0</v>
      </c>
      <c r="O51" s="114">
        <f t="shared" si="2"/>
        <v>0</v>
      </c>
      <c r="P51" s="25" t="s">
        <v>248</v>
      </c>
      <c r="Q51" s="87" t="s">
        <v>394</v>
      </c>
      <c r="R51" s="62" t="s">
        <v>575</v>
      </c>
      <c r="S51" s="12" t="s">
        <v>1021</v>
      </c>
      <c r="T51" s="72" t="s">
        <v>1164</v>
      </c>
      <c r="U51" s="12" t="s">
        <v>1249</v>
      </c>
      <c r="V51" s="29"/>
    </row>
    <row r="52" spans="1:22" ht="156" customHeight="1">
      <c r="A52" s="7">
        <v>42</v>
      </c>
      <c r="B52" s="9" t="s">
        <v>494</v>
      </c>
      <c r="C52" s="10" t="s">
        <v>297</v>
      </c>
      <c r="D52" s="83" t="s">
        <v>129</v>
      </c>
      <c r="E52" s="84" t="s">
        <v>56</v>
      </c>
      <c r="F52" s="12" t="s">
        <v>442</v>
      </c>
      <c r="G52" s="25" t="s">
        <v>443</v>
      </c>
      <c r="H52" s="12" t="s">
        <v>120</v>
      </c>
      <c r="I52" s="25" t="s">
        <v>1250</v>
      </c>
      <c r="J52" s="1">
        <v>1</v>
      </c>
      <c r="K52" s="15">
        <v>40575</v>
      </c>
      <c r="L52" s="15">
        <v>40940</v>
      </c>
      <c r="M52" s="16">
        <f t="shared" si="1"/>
        <v>52.142857142857146</v>
      </c>
      <c r="N52" s="97">
        <v>0</v>
      </c>
      <c r="O52" s="114">
        <f t="shared" si="2"/>
        <v>0</v>
      </c>
      <c r="P52" s="25" t="s">
        <v>344</v>
      </c>
      <c r="Q52" s="89" t="s">
        <v>668</v>
      </c>
      <c r="R52" s="62" t="s">
        <v>576</v>
      </c>
      <c r="S52" s="12" t="s">
        <v>1022</v>
      </c>
      <c r="T52" s="72" t="s">
        <v>1164</v>
      </c>
      <c r="U52" s="12" t="s">
        <v>1251</v>
      </c>
      <c r="V52" s="29"/>
    </row>
    <row r="53" spans="1:22" ht="156.75" customHeight="1">
      <c r="A53" s="7">
        <v>43</v>
      </c>
      <c r="B53" s="9" t="s">
        <v>495</v>
      </c>
      <c r="C53" s="10" t="s">
        <v>297</v>
      </c>
      <c r="D53" s="83" t="s">
        <v>129</v>
      </c>
      <c r="E53" s="85" t="s">
        <v>57</v>
      </c>
      <c r="F53" s="12" t="s">
        <v>442</v>
      </c>
      <c r="G53" s="25" t="s">
        <v>443</v>
      </c>
      <c r="H53" s="12" t="s">
        <v>120</v>
      </c>
      <c r="I53" s="25" t="s">
        <v>1250</v>
      </c>
      <c r="J53" s="1">
        <v>1</v>
      </c>
      <c r="K53" s="15">
        <v>40575</v>
      </c>
      <c r="L53" s="15">
        <v>40940</v>
      </c>
      <c r="M53" s="16">
        <f t="shared" si="1"/>
        <v>52.142857142857146</v>
      </c>
      <c r="N53" s="97">
        <v>0</v>
      </c>
      <c r="O53" s="114">
        <f t="shared" si="2"/>
        <v>0</v>
      </c>
      <c r="P53" s="25" t="s">
        <v>344</v>
      </c>
      <c r="Q53" s="98"/>
      <c r="R53" s="62" t="s">
        <v>576</v>
      </c>
      <c r="S53" s="12" t="s">
        <v>1023</v>
      </c>
      <c r="T53" s="72" t="s">
        <v>1164</v>
      </c>
      <c r="U53" s="12" t="s">
        <v>1252</v>
      </c>
      <c r="V53" s="29"/>
    </row>
    <row r="54" spans="1:22" ht="183.75" customHeight="1">
      <c r="A54" s="7">
        <v>44</v>
      </c>
      <c r="B54" s="9" t="s">
        <v>496</v>
      </c>
      <c r="C54" s="10" t="s">
        <v>297</v>
      </c>
      <c r="D54" s="83" t="s">
        <v>129</v>
      </c>
      <c r="E54" s="84" t="s">
        <v>115</v>
      </c>
      <c r="F54" s="12" t="s">
        <v>442</v>
      </c>
      <c r="G54" s="25" t="s">
        <v>443</v>
      </c>
      <c r="H54" s="12" t="s">
        <v>120</v>
      </c>
      <c r="I54" s="25" t="s">
        <v>1250</v>
      </c>
      <c r="J54" s="1">
        <v>1</v>
      </c>
      <c r="K54" s="15">
        <v>40575</v>
      </c>
      <c r="L54" s="15">
        <v>40940</v>
      </c>
      <c r="M54" s="16">
        <f t="shared" si="1"/>
        <v>52.142857142857146</v>
      </c>
      <c r="N54" s="97">
        <v>0</v>
      </c>
      <c r="O54" s="114">
        <f t="shared" si="2"/>
        <v>0</v>
      </c>
      <c r="P54" s="25" t="s">
        <v>344</v>
      </c>
      <c r="Q54" s="98"/>
      <c r="R54" s="62" t="s">
        <v>576</v>
      </c>
      <c r="S54" s="12" t="s">
        <v>1024</v>
      </c>
      <c r="T54" s="72" t="s">
        <v>1164</v>
      </c>
      <c r="U54" s="12" t="s">
        <v>1253</v>
      </c>
      <c r="V54" s="29"/>
    </row>
    <row r="55" spans="1:22" ht="185.25" customHeight="1">
      <c r="A55" s="7">
        <v>45</v>
      </c>
      <c r="B55" s="9" t="s">
        <v>497</v>
      </c>
      <c r="C55" s="10" t="s">
        <v>297</v>
      </c>
      <c r="D55" s="83" t="s">
        <v>129</v>
      </c>
      <c r="E55" s="84" t="s">
        <v>49</v>
      </c>
      <c r="F55" s="12" t="s">
        <v>442</v>
      </c>
      <c r="G55" s="25" t="s">
        <v>443</v>
      </c>
      <c r="H55" s="12" t="s">
        <v>120</v>
      </c>
      <c r="I55" s="25" t="s">
        <v>1250</v>
      </c>
      <c r="J55" s="1">
        <v>1</v>
      </c>
      <c r="K55" s="15">
        <v>40575</v>
      </c>
      <c r="L55" s="15">
        <v>40940</v>
      </c>
      <c r="M55" s="16">
        <f t="shared" si="1"/>
        <v>52.142857142857146</v>
      </c>
      <c r="N55" s="97">
        <v>0</v>
      </c>
      <c r="O55" s="114">
        <f t="shared" si="2"/>
        <v>0</v>
      </c>
      <c r="P55" s="25" t="s">
        <v>344</v>
      </c>
      <c r="Q55" s="98"/>
      <c r="R55" s="62" t="s">
        <v>576</v>
      </c>
      <c r="S55" s="12" t="s">
        <v>1025</v>
      </c>
      <c r="T55" s="72" t="s">
        <v>1164</v>
      </c>
      <c r="U55" s="12" t="s">
        <v>1254</v>
      </c>
      <c r="V55" s="29"/>
    </row>
    <row r="56" spans="1:22" ht="187.5" customHeight="1">
      <c r="A56" s="7">
        <v>46</v>
      </c>
      <c r="B56" s="9" t="s">
        <v>498</v>
      </c>
      <c r="C56" s="10" t="s">
        <v>297</v>
      </c>
      <c r="D56" s="83" t="s">
        <v>129</v>
      </c>
      <c r="E56" s="84" t="s">
        <v>50</v>
      </c>
      <c r="F56" s="12" t="s">
        <v>442</v>
      </c>
      <c r="G56" s="25" t="s">
        <v>443</v>
      </c>
      <c r="H56" s="12" t="s">
        <v>120</v>
      </c>
      <c r="I56" s="25" t="s">
        <v>1250</v>
      </c>
      <c r="J56" s="1">
        <v>1</v>
      </c>
      <c r="K56" s="15">
        <v>40575</v>
      </c>
      <c r="L56" s="15">
        <v>40940</v>
      </c>
      <c r="M56" s="16">
        <f t="shared" si="1"/>
        <v>52.142857142857146</v>
      </c>
      <c r="N56" s="97">
        <v>0</v>
      </c>
      <c r="O56" s="114">
        <f t="shared" si="2"/>
        <v>0</v>
      </c>
      <c r="P56" s="25" t="s">
        <v>344</v>
      </c>
      <c r="Q56" s="98"/>
      <c r="R56" s="62" t="s">
        <v>576</v>
      </c>
      <c r="S56" s="12" t="s">
        <v>1026</v>
      </c>
      <c r="T56" s="72" t="s">
        <v>1164</v>
      </c>
      <c r="U56" s="12" t="s">
        <v>1255</v>
      </c>
      <c r="V56" s="29"/>
    </row>
    <row r="57" spans="1:22" ht="180" customHeight="1">
      <c r="A57" s="7">
        <v>47</v>
      </c>
      <c r="B57" s="9" t="s">
        <v>499</v>
      </c>
      <c r="C57" s="10" t="s">
        <v>297</v>
      </c>
      <c r="D57" s="83" t="s">
        <v>129</v>
      </c>
      <c r="E57" s="85" t="s">
        <v>53</v>
      </c>
      <c r="F57" s="12" t="s">
        <v>442</v>
      </c>
      <c r="G57" s="25" t="s">
        <v>443</v>
      </c>
      <c r="H57" s="12" t="s">
        <v>120</v>
      </c>
      <c r="I57" s="25" t="s">
        <v>1250</v>
      </c>
      <c r="J57" s="1">
        <v>1</v>
      </c>
      <c r="K57" s="15">
        <v>40575</v>
      </c>
      <c r="L57" s="15">
        <v>40940</v>
      </c>
      <c r="M57" s="16">
        <f t="shared" si="1"/>
        <v>52.142857142857146</v>
      </c>
      <c r="N57" s="97">
        <v>0</v>
      </c>
      <c r="O57" s="114">
        <f t="shared" si="2"/>
        <v>0</v>
      </c>
      <c r="P57" s="25" t="s">
        <v>344</v>
      </c>
      <c r="Q57" s="98"/>
      <c r="R57" s="62" t="s">
        <v>576</v>
      </c>
      <c r="S57" s="12" t="s">
        <v>1027</v>
      </c>
      <c r="T57" s="72" t="s">
        <v>1164</v>
      </c>
      <c r="U57" s="12" t="s">
        <v>1256</v>
      </c>
      <c r="V57" s="29"/>
    </row>
    <row r="58" spans="1:22" ht="162.75" customHeight="1">
      <c r="A58" s="7">
        <v>48</v>
      </c>
      <c r="B58" s="9" t="s">
        <v>500</v>
      </c>
      <c r="C58" s="10" t="s">
        <v>297</v>
      </c>
      <c r="D58" s="83" t="s">
        <v>129</v>
      </c>
      <c r="E58" s="85" t="s">
        <v>51</v>
      </c>
      <c r="F58" s="12" t="s">
        <v>442</v>
      </c>
      <c r="G58" s="25" t="s">
        <v>443</v>
      </c>
      <c r="H58" s="12" t="s">
        <v>120</v>
      </c>
      <c r="I58" s="25" t="s">
        <v>1250</v>
      </c>
      <c r="J58" s="1">
        <v>1</v>
      </c>
      <c r="K58" s="15">
        <v>40575</v>
      </c>
      <c r="L58" s="15">
        <v>40940</v>
      </c>
      <c r="M58" s="16">
        <f t="shared" si="1"/>
        <v>52.142857142857146</v>
      </c>
      <c r="N58" s="97">
        <v>0</v>
      </c>
      <c r="O58" s="114">
        <f t="shared" si="2"/>
        <v>0</v>
      </c>
      <c r="P58" s="25" t="s">
        <v>344</v>
      </c>
      <c r="Q58" s="98"/>
      <c r="R58" s="62" t="s">
        <v>576</v>
      </c>
      <c r="S58" s="12" t="s">
        <v>1028</v>
      </c>
      <c r="T58" s="72" t="s">
        <v>1164</v>
      </c>
      <c r="U58" s="12" t="s">
        <v>1257</v>
      </c>
      <c r="V58" s="29"/>
    </row>
    <row r="59" spans="1:22" ht="162" customHeight="1">
      <c r="A59" s="7">
        <v>49</v>
      </c>
      <c r="B59" s="9" t="s">
        <v>501</v>
      </c>
      <c r="C59" s="10" t="s">
        <v>297</v>
      </c>
      <c r="D59" s="83" t="s">
        <v>129</v>
      </c>
      <c r="E59" s="84" t="s">
        <v>52</v>
      </c>
      <c r="F59" s="12" t="s">
        <v>442</v>
      </c>
      <c r="G59" s="25" t="s">
        <v>443</v>
      </c>
      <c r="H59" s="12" t="s">
        <v>120</v>
      </c>
      <c r="I59" s="25" t="s">
        <v>1250</v>
      </c>
      <c r="J59" s="1">
        <v>1</v>
      </c>
      <c r="K59" s="15">
        <v>40575</v>
      </c>
      <c r="L59" s="15">
        <v>40940</v>
      </c>
      <c r="M59" s="16">
        <f t="shared" si="1"/>
        <v>52.142857142857146</v>
      </c>
      <c r="N59" s="97">
        <v>0</v>
      </c>
      <c r="O59" s="114">
        <f t="shared" si="2"/>
        <v>0</v>
      </c>
      <c r="P59" s="25" t="s">
        <v>344</v>
      </c>
      <c r="Q59" s="98"/>
      <c r="R59" s="62" t="s">
        <v>576</v>
      </c>
      <c r="S59" s="12" t="s">
        <v>1029</v>
      </c>
      <c r="T59" s="72" t="s">
        <v>1164</v>
      </c>
      <c r="U59" s="12" t="s">
        <v>1258</v>
      </c>
      <c r="V59" s="29"/>
    </row>
    <row r="60" spans="1:22" ht="165.75" customHeight="1">
      <c r="A60" s="7">
        <v>50</v>
      </c>
      <c r="B60" s="9" t="s">
        <v>502</v>
      </c>
      <c r="C60" s="10" t="s">
        <v>297</v>
      </c>
      <c r="D60" s="83" t="s">
        <v>129</v>
      </c>
      <c r="E60" s="85" t="s">
        <v>54</v>
      </c>
      <c r="F60" s="12" t="s">
        <v>442</v>
      </c>
      <c r="G60" s="84" t="s">
        <v>443</v>
      </c>
      <c r="H60" s="86" t="s">
        <v>669</v>
      </c>
      <c r="I60" s="86" t="s">
        <v>1259</v>
      </c>
      <c r="J60" s="19">
        <v>10</v>
      </c>
      <c r="K60" s="15">
        <v>40544</v>
      </c>
      <c r="L60" s="15">
        <v>40909</v>
      </c>
      <c r="M60" s="16">
        <f t="shared" si="1"/>
        <v>52.142857142857146</v>
      </c>
      <c r="N60" s="97">
        <v>10</v>
      </c>
      <c r="O60" s="114">
        <f aca="true" t="shared" si="3" ref="O60:O65">+IF(N60/J60&gt;1,1,+N60/J60)</f>
        <v>1</v>
      </c>
      <c r="P60" s="25" t="s">
        <v>249</v>
      </c>
      <c r="Q60" s="89" t="s">
        <v>737</v>
      </c>
      <c r="R60" s="62" t="s">
        <v>738</v>
      </c>
      <c r="S60" s="12" t="s">
        <v>1030</v>
      </c>
      <c r="T60" s="72" t="s">
        <v>1164</v>
      </c>
      <c r="U60" s="12" t="s">
        <v>1260</v>
      </c>
      <c r="V60" s="29"/>
    </row>
    <row r="61" spans="1:22" s="37" customFormat="1" ht="178.5" customHeight="1">
      <c r="A61" s="7">
        <v>51</v>
      </c>
      <c r="B61" s="9" t="s">
        <v>503</v>
      </c>
      <c r="C61" s="10" t="s">
        <v>297</v>
      </c>
      <c r="D61" s="83" t="s">
        <v>129</v>
      </c>
      <c r="E61" s="84" t="s">
        <v>733</v>
      </c>
      <c r="F61" s="12" t="s">
        <v>442</v>
      </c>
      <c r="G61" s="84" t="s">
        <v>443</v>
      </c>
      <c r="H61" s="86" t="s">
        <v>669</v>
      </c>
      <c r="I61" s="86" t="s">
        <v>1259</v>
      </c>
      <c r="J61" s="19">
        <v>10</v>
      </c>
      <c r="K61" s="15">
        <v>40544</v>
      </c>
      <c r="L61" s="15">
        <v>40909</v>
      </c>
      <c r="M61" s="16">
        <f t="shared" si="1"/>
        <v>52.142857142857146</v>
      </c>
      <c r="N61" s="97">
        <v>10</v>
      </c>
      <c r="O61" s="114">
        <f t="shared" si="3"/>
        <v>1</v>
      </c>
      <c r="P61" s="25" t="s">
        <v>249</v>
      </c>
      <c r="Q61" s="99"/>
      <c r="R61" s="62" t="s">
        <v>738</v>
      </c>
      <c r="S61" s="12" t="s">
        <v>1031</v>
      </c>
      <c r="T61" s="72" t="s">
        <v>1164</v>
      </c>
      <c r="U61" s="12" t="s">
        <v>1261</v>
      </c>
      <c r="V61" s="36"/>
    </row>
    <row r="62" spans="1:22" ht="156" customHeight="1">
      <c r="A62" s="7">
        <v>52</v>
      </c>
      <c r="B62" s="9" t="s">
        <v>504</v>
      </c>
      <c r="C62" s="10" t="s">
        <v>297</v>
      </c>
      <c r="D62" s="83" t="s">
        <v>129</v>
      </c>
      <c r="E62" s="84" t="s">
        <v>734</v>
      </c>
      <c r="F62" s="12" t="s">
        <v>442</v>
      </c>
      <c r="G62" s="84" t="s">
        <v>443</v>
      </c>
      <c r="H62" s="86" t="s">
        <v>669</v>
      </c>
      <c r="I62" s="86" t="s">
        <v>1259</v>
      </c>
      <c r="J62" s="19">
        <v>10</v>
      </c>
      <c r="K62" s="15">
        <v>40544</v>
      </c>
      <c r="L62" s="15">
        <v>40909</v>
      </c>
      <c r="M62" s="16">
        <f t="shared" si="1"/>
        <v>52.142857142857146</v>
      </c>
      <c r="N62" s="97">
        <v>10</v>
      </c>
      <c r="O62" s="114">
        <f t="shared" si="3"/>
        <v>1</v>
      </c>
      <c r="P62" s="25" t="s">
        <v>249</v>
      </c>
      <c r="Q62" s="98"/>
      <c r="R62" s="62" t="s">
        <v>738</v>
      </c>
      <c r="S62" s="12" t="s">
        <v>1032</v>
      </c>
      <c r="T62" s="72" t="s">
        <v>1164</v>
      </c>
      <c r="U62" s="12" t="s">
        <v>1262</v>
      </c>
      <c r="V62" s="29"/>
    </row>
    <row r="63" spans="1:22" ht="170.25" customHeight="1">
      <c r="A63" s="7">
        <v>53</v>
      </c>
      <c r="B63" s="9" t="s">
        <v>505</v>
      </c>
      <c r="C63" s="10" t="s">
        <v>297</v>
      </c>
      <c r="D63" s="83" t="s">
        <v>129</v>
      </c>
      <c r="E63" s="84" t="s">
        <v>305</v>
      </c>
      <c r="F63" s="12" t="s">
        <v>442</v>
      </c>
      <c r="G63" s="84" t="s">
        <v>443</v>
      </c>
      <c r="H63" s="86" t="s">
        <v>669</v>
      </c>
      <c r="I63" s="86" t="s">
        <v>1259</v>
      </c>
      <c r="J63" s="19">
        <v>10</v>
      </c>
      <c r="K63" s="15">
        <v>40544</v>
      </c>
      <c r="L63" s="15">
        <v>40909</v>
      </c>
      <c r="M63" s="16">
        <f t="shared" si="1"/>
        <v>52.142857142857146</v>
      </c>
      <c r="N63" s="97">
        <v>10</v>
      </c>
      <c r="O63" s="114">
        <f t="shared" si="3"/>
        <v>1</v>
      </c>
      <c r="P63" s="25" t="s">
        <v>249</v>
      </c>
      <c r="Q63" s="98"/>
      <c r="R63" s="62" t="s">
        <v>738</v>
      </c>
      <c r="S63" s="12" t="s">
        <v>1033</v>
      </c>
      <c r="T63" s="72" t="s">
        <v>1164</v>
      </c>
      <c r="U63" s="12" t="s">
        <v>1263</v>
      </c>
      <c r="V63" s="29"/>
    </row>
    <row r="64" spans="1:22" ht="148.5" customHeight="1">
      <c r="A64" s="7">
        <v>54</v>
      </c>
      <c r="B64" s="9" t="s">
        <v>506</v>
      </c>
      <c r="C64" s="10" t="s">
        <v>297</v>
      </c>
      <c r="D64" s="83" t="s">
        <v>129</v>
      </c>
      <c r="E64" s="12" t="s">
        <v>735</v>
      </c>
      <c r="F64" s="12" t="s">
        <v>442</v>
      </c>
      <c r="G64" s="84" t="s">
        <v>443</v>
      </c>
      <c r="H64" s="86" t="s">
        <v>669</v>
      </c>
      <c r="I64" s="86" t="s">
        <v>1259</v>
      </c>
      <c r="J64" s="19">
        <v>10</v>
      </c>
      <c r="K64" s="15">
        <v>40544</v>
      </c>
      <c r="L64" s="15">
        <v>40909</v>
      </c>
      <c r="M64" s="16">
        <f t="shared" si="1"/>
        <v>52.142857142857146</v>
      </c>
      <c r="N64" s="97">
        <v>10</v>
      </c>
      <c r="O64" s="114">
        <f t="shared" si="3"/>
        <v>1</v>
      </c>
      <c r="P64" s="25" t="s">
        <v>249</v>
      </c>
      <c r="Q64" s="98"/>
      <c r="R64" s="62" t="s">
        <v>738</v>
      </c>
      <c r="S64" s="12" t="s">
        <v>1034</v>
      </c>
      <c r="T64" s="72" t="s">
        <v>1164</v>
      </c>
      <c r="U64" s="12" t="s">
        <v>1264</v>
      </c>
      <c r="V64" s="29"/>
    </row>
    <row r="65" spans="1:22" ht="159.75" customHeight="1">
      <c r="A65" s="7">
        <v>55</v>
      </c>
      <c r="B65" s="9" t="s">
        <v>507</v>
      </c>
      <c r="C65" s="10" t="s">
        <v>297</v>
      </c>
      <c r="D65" s="83" t="s">
        <v>129</v>
      </c>
      <c r="E65" s="12" t="s">
        <v>112</v>
      </c>
      <c r="F65" s="12" t="s">
        <v>442</v>
      </c>
      <c r="G65" s="84" t="s">
        <v>443</v>
      </c>
      <c r="H65" s="86" t="s">
        <v>669</v>
      </c>
      <c r="I65" s="86" t="s">
        <v>1259</v>
      </c>
      <c r="J65" s="19">
        <v>10</v>
      </c>
      <c r="K65" s="15">
        <v>40544</v>
      </c>
      <c r="L65" s="15">
        <v>40909</v>
      </c>
      <c r="M65" s="16">
        <f t="shared" si="1"/>
        <v>52.142857142857146</v>
      </c>
      <c r="N65" s="97">
        <v>10</v>
      </c>
      <c r="O65" s="114">
        <f t="shared" si="3"/>
        <v>1</v>
      </c>
      <c r="P65" s="25" t="s">
        <v>249</v>
      </c>
      <c r="Q65" s="98"/>
      <c r="R65" s="62" t="s">
        <v>738</v>
      </c>
      <c r="S65" s="12" t="s">
        <v>1035</v>
      </c>
      <c r="T65" s="72" t="s">
        <v>1164</v>
      </c>
      <c r="U65" s="12" t="s">
        <v>1265</v>
      </c>
      <c r="V65" s="29"/>
    </row>
    <row r="66" spans="1:22" ht="150" customHeight="1">
      <c r="A66" s="7">
        <v>56</v>
      </c>
      <c r="B66" s="9" t="s">
        <v>508</v>
      </c>
      <c r="C66" s="10" t="s">
        <v>297</v>
      </c>
      <c r="D66" s="11" t="s">
        <v>129</v>
      </c>
      <c r="E66" s="12" t="s">
        <v>301</v>
      </c>
      <c r="F66" s="12" t="s">
        <v>742</v>
      </c>
      <c r="G66" s="12" t="s">
        <v>268</v>
      </c>
      <c r="H66" s="12" t="s">
        <v>269</v>
      </c>
      <c r="I66" s="12" t="s">
        <v>32</v>
      </c>
      <c r="J66" s="1">
        <v>1</v>
      </c>
      <c r="K66" s="15">
        <v>40575</v>
      </c>
      <c r="L66" s="15">
        <v>40940</v>
      </c>
      <c r="M66" s="16">
        <f t="shared" si="1"/>
        <v>52.142857142857146</v>
      </c>
      <c r="N66" s="118">
        <v>0</v>
      </c>
      <c r="O66" s="114">
        <f aca="true" t="shared" si="4" ref="O66:O128">+IF(N66/J66&gt;1,1,+N66/J66)</f>
        <v>0</v>
      </c>
      <c r="P66" s="12" t="s">
        <v>250</v>
      </c>
      <c r="Q66" s="89" t="s">
        <v>270</v>
      </c>
      <c r="R66" s="62" t="s">
        <v>633</v>
      </c>
      <c r="S66" s="12" t="s">
        <v>1036</v>
      </c>
      <c r="T66" s="72" t="s">
        <v>1164</v>
      </c>
      <c r="U66" s="12" t="s">
        <v>1266</v>
      </c>
      <c r="V66" s="29"/>
    </row>
    <row r="67" spans="1:22" ht="146.25" customHeight="1">
      <c r="A67" s="7">
        <v>57</v>
      </c>
      <c r="B67" s="9" t="s">
        <v>509</v>
      </c>
      <c r="C67" s="10" t="s">
        <v>297</v>
      </c>
      <c r="D67" s="21" t="s">
        <v>130</v>
      </c>
      <c r="E67" s="12" t="s">
        <v>302</v>
      </c>
      <c r="F67" s="12" t="s">
        <v>271</v>
      </c>
      <c r="G67" s="12" t="s">
        <v>272</v>
      </c>
      <c r="H67" s="12" t="s">
        <v>273</v>
      </c>
      <c r="I67" s="12" t="s">
        <v>33</v>
      </c>
      <c r="J67" s="1">
        <v>1</v>
      </c>
      <c r="K67" s="15">
        <v>40632</v>
      </c>
      <c r="L67" s="15">
        <v>40907</v>
      </c>
      <c r="M67" s="16">
        <f t="shared" si="1"/>
        <v>39.285714285714285</v>
      </c>
      <c r="N67" s="100">
        <v>1</v>
      </c>
      <c r="O67" s="114">
        <f t="shared" si="4"/>
        <v>1</v>
      </c>
      <c r="P67" s="25" t="s">
        <v>251</v>
      </c>
      <c r="Q67" s="87" t="s">
        <v>1037</v>
      </c>
      <c r="R67" s="66" t="s">
        <v>85</v>
      </c>
      <c r="S67" s="62" t="s">
        <v>1005</v>
      </c>
      <c r="T67" s="72">
        <v>1</v>
      </c>
      <c r="U67" s="62" t="s">
        <v>1005</v>
      </c>
      <c r="V67" s="29"/>
    </row>
    <row r="68" spans="1:22" ht="148.5" customHeight="1">
      <c r="A68" s="7">
        <v>58</v>
      </c>
      <c r="B68" s="9" t="s">
        <v>510</v>
      </c>
      <c r="C68" s="10" t="s">
        <v>297</v>
      </c>
      <c r="D68" s="21" t="s">
        <v>130</v>
      </c>
      <c r="E68" s="12" t="s">
        <v>302</v>
      </c>
      <c r="F68" s="12" t="s">
        <v>271</v>
      </c>
      <c r="G68" s="12" t="s">
        <v>1</v>
      </c>
      <c r="H68" s="12" t="s">
        <v>2</v>
      </c>
      <c r="I68" s="12" t="s">
        <v>34</v>
      </c>
      <c r="J68" s="19">
        <v>1</v>
      </c>
      <c r="K68" s="15">
        <v>40602</v>
      </c>
      <c r="L68" s="15">
        <v>40632</v>
      </c>
      <c r="M68" s="16">
        <f t="shared" si="1"/>
        <v>4.285714285714286</v>
      </c>
      <c r="N68" s="101">
        <v>1</v>
      </c>
      <c r="O68" s="114">
        <f t="shared" si="4"/>
        <v>1</v>
      </c>
      <c r="P68" s="25" t="s">
        <v>345</v>
      </c>
      <c r="Q68" s="89" t="s">
        <v>6</v>
      </c>
      <c r="R68" s="62" t="s">
        <v>384</v>
      </c>
      <c r="S68" s="62" t="s">
        <v>384</v>
      </c>
      <c r="T68" s="69">
        <v>1</v>
      </c>
      <c r="U68" s="62" t="s">
        <v>384</v>
      </c>
      <c r="V68" s="29"/>
    </row>
    <row r="69" spans="1:22" ht="147.75" customHeight="1">
      <c r="A69" s="7">
        <v>59</v>
      </c>
      <c r="B69" s="9" t="s">
        <v>511</v>
      </c>
      <c r="C69" s="10" t="s">
        <v>297</v>
      </c>
      <c r="D69" s="11" t="s">
        <v>131</v>
      </c>
      <c r="E69" s="12" t="s">
        <v>109</v>
      </c>
      <c r="F69" s="12" t="s">
        <v>3</v>
      </c>
      <c r="G69" s="12" t="s">
        <v>4</v>
      </c>
      <c r="H69" s="12" t="s">
        <v>5</v>
      </c>
      <c r="I69" s="12" t="s">
        <v>5</v>
      </c>
      <c r="J69" s="19">
        <v>1</v>
      </c>
      <c r="K69" s="15">
        <v>40544</v>
      </c>
      <c r="L69" s="15">
        <v>40601</v>
      </c>
      <c r="M69" s="16">
        <f t="shared" si="1"/>
        <v>8.142857142857142</v>
      </c>
      <c r="N69" s="102">
        <v>1</v>
      </c>
      <c r="O69" s="114">
        <f t="shared" si="4"/>
        <v>1</v>
      </c>
      <c r="P69" s="12" t="s">
        <v>346</v>
      </c>
      <c r="Q69" s="89" t="s">
        <v>7</v>
      </c>
      <c r="R69" s="62" t="s">
        <v>385</v>
      </c>
      <c r="S69" s="62" t="s">
        <v>385</v>
      </c>
      <c r="T69" s="69">
        <v>1</v>
      </c>
      <c r="U69" s="62" t="s">
        <v>385</v>
      </c>
      <c r="V69" s="29"/>
    </row>
    <row r="70" spans="1:22" ht="135.75" customHeight="1">
      <c r="A70" s="7">
        <v>60</v>
      </c>
      <c r="B70" s="9" t="s">
        <v>512</v>
      </c>
      <c r="C70" s="10" t="s">
        <v>297</v>
      </c>
      <c r="D70" s="21" t="s">
        <v>132</v>
      </c>
      <c r="E70" s="12" t="s">
        <v>110</v>
      </c>
      <c r="F70" s="25" t="s">
        <v>8</v>
      </c>
      <c r="G70" s="12" t="s">
        <v>9</v>
      </c>
      <c r="H70" s="12" t="s">
        <v>10</v>
      </c>
      <c r="I70" s="12" t="s">
        <v>35</v>
      </c>
      <c r="J70" s="1">
        <v>1</v>
      </c>
      <c r="K70" s="15">
        <v>40617</v>
      </c>
      <c r="L70" s="15">
        <v>40693</v>
      </c>
      <c r="M70" s="16">
        <f t="shared" si="1"/>
        <v>10.857142857142858</v>
      </c>
      <c r="N70" s="100">
        <v>1</v>
      </c>
      <c r="O70" s="114">
        <f t="shared" si="4"/>
        <v>1</v>
      </c>
      <c r="P70" s="25" t="s">
        <v>252</v>
      </c>
      <c r="Q70" s="89" t="s">
        <v>121</v>
      </c>
      <c r="R70" s="66" t="s">
        <v>86</v>
      </c>
      <c r="S70" s="62" t="s">
        <v>1005</v>
      </c>
      <c r="T70" s="69">
        <v>1</v>
      </c>
      <c r="U70" s="62" t="s">
        <v>1005</v>
      </c>
      <c r="V70" s="38" t="s">
        <v>87</v>
      </c>
    </row>
    <row r="71" spans="1:22" ht="144.75" customHeight="1">
      <c r="A71" s="7">
        <v>61</v>
      </c>
      <c r="B71" s="9" t="s">
        <v>513</v>
      </c>
      <c r="C71" s="10" t="s">
        <v>297</v>
      </c>
      <c r="D71" s="21" t="s">
        <v>132</v>
      </c>
      <c r="E71" s="17" t="s">
        <v>111</v>
      </c>
      <c r="F71" s="25" t="s">
        <v>8</v>
      </c>
      <c r="G71" s="12" t="s">
        <v>9</v>
      </c>
      <c r="H71" s="12" t="s">
        <v>11</v>
      </c>
      <c r="I71" s="12" t="s">
        <v>36</v>
      </c>
      <c r="J71" s="1">
        <v>1</v>
      </c>
      <c r="K71" s="15">
        <v>40695</v>
      </c>
      <c r="L71" s="15">
        <v>40907</v>
      </c>
      <c r="M71" s="16">
        <f t="shared" si="1"/>
        <v>30.285714285714285</v>
      </c>
      <c r="N71" s="100">
        <v>1</v>
      </c>
      <c r="O71" s="114">
        <f t="shared" si="4"/>
        <v>1</v>
      </c>
      <c r="P71" s="25" t="s">
        <v>253</v>
      </c>
      <c r="Q71" s="89" t="s">
        <v>121</v>
      </c>
      <c r="R71" s="66" t="s">
        <v>88</v>
      </c>
      <c r="S71" s="62" t="s">
        <v>1005</v>
      </c>
      <c r="T71" s="69">
        <v>1</v>
      </c>
      <c r="U71" s="62" t="s">
        <v>1005</v>
      </c>
      <c r="V71" s="29"/>
    </row>
    <row r="72" spans="1:22" ht="138.75" customHeight="1">
      <c r="A72" s="7">
        <v>62</v>
      </c>
      <c r="B72" s="9" t="s">
        <v>514</v>
      </c>
      <c r="C72" s="10" t="s">
        <v>297</v>
      </c>
      <c r="D72" s="11" t="s">
        <v>133</v>
      </c>
      <c r="E72" s="17" t="s">
        <v>304</v>
      </c>
      <c r="F72" s="12" t="s">
        <v>12</v>
      </c>
      <c r="G72" s="12" t="s">
        <v>13</v>
      </c>
      <c r="H72" s="12" t="s">
        <v>14</v>
      </c>
      <c r="I72" s="12" t="s">
        <v>15</v>
      </c>
      <c r="J72" s="19">
        <v>10</v>
      </c>
      <c r="K72" s="15">
        <v>40664</v>
      </c>
      <c r="L72" s="15">
        <v>41030</v>
      </c>
      <c r="M72" s="16">
        <f t="shared" si="1"/>
        <v>52.285714285714285</v>
      </c>
      <c r="N72" s="101">
        <v>0</v>
      </c>
      <c r="O72" s="114">
        <f t="shared" si="4"/>
        <v>0</v>
      </c>
      <c r="P72" s="12" t="s">
        <v>254</v>
      </c>
      <c r="Q72" s="89" t="s">
        <v>640</v>
      </c>
      <c r="R72" s="62" t="s">
        <v>580</v>
      </c>
      <c r="S72" s="12" t="s">
        <v>1038</v>
      </c>
      <c r="T72" s="72" t="s">
        <v>1164</v>
      </c>
      <c r="U72" s="12" t="s">
        <v>1267</v>
      </c>
      <c r="V72" s="29"/>
    </row>
    <row r="73" spans="1:22" ht="135" customHeight="1">
      <c r="A73" s="7">
        <v>63</v>
      </c>
      <c r="B73" s="9" t="s">
        <v>515</v>
      </c>
      <c r="C73" s="10" t="s">
        <v>297</v>
      </c>
      <c r="D73" s="21" t="s">
        <v>134</v>
      </c>
      <c r="E73" s="12" t="s">
        <v>107</v>
      </c>
      <c r="F73" s="12" t="s">
        <v>306</v>
      </c>
      <c r="G73" s="25" t="s">
        <v>443</v>
      </c>
      <c r="H73" s="12" t="s">
        <v>307</v>
      </c>
      <c r="I73" s="12" t="s">
        <v>1268</v>
      </c>
      <c r="J73" s="1">
        <v>1</v>
      </c>
      <c r="K73" s="15">
        <v>1</v>
      </c>
      <c r="L73" s="15">
        <v>40940</v>
      </c>
      <c r="M73" s="16">
        <f t="shared" si="1"/>
        <v>5848.428571428572</v>
      </c>
      <c r="N73" s="97">
        <v>0</v>
      </c>
      <c r="O73" s="114">
        <f t="shared" si="4"/>
        <v>0</v>
      </c>
      <c r="P73" s="25" t="s">
        <v>255</v>
      </c>
      <c r="Q73" s="89" t="s">
        <v>395</v>
      </c>
      <c r="R73" s="62" t="s">
        <v>576</v>
      </c>
      <c r="S73" s="12" t="s">
        <v>1039</v>
      </c>
      <c r="T73" s="72" t="s">
        <v>1164</v>
      </c>
      <c r="U73" s="12" t="s">
        <v>1269</v>
      </c>
      <c r="V73" s="29"/>
    </row>
    <row r="74" spans="1:22" ht="150.75" customHeight="1">
      <c r="A74" s="7">
        <v>64</v>
      </c>
      <c r="B74" s="9" t="s">
        <v>516</v>
      </c>
      <c r="C74" s="10" t="s">
        <v>297</v>
      </c>
      <c r="D74" s="21" t="s">
        <v>134</v>
      </c>
      <c r="E74" s="17" t="s">
        <v>298</v>
      </c>
      <c r="F74" s="12" t="s">
        <v>306</v>
      </c>
      <c r="G74" s="25" t="s">
        <v>443</v>
      </c>
      <c r="H74" s="12" t="s">
        <v>669</v>
      </c>
      <c r="I74" s="12" t="s">
        <v>1259</v>
      </c>
      <c r="J74" s="19">
        <v>10</v>
      </c>
      <c r="K74" s="15">
        <v>40544</v>
      </c>
      <c r="L74" s="15">
        <v>40909</v>
      </c>
      <c r="M74" s="16">
        <f t="shared" si="1"/>
        <v>52.142857142857146</v>
      </c>
      <c r="N74" s="97">
        <v>10</v>
      </c>
      <c r="O74" s="114">
        <f t="shared" si="4"/>
        <v>1</v>
      </c>
      <c r="P74" s="25" t="s">
        <v>256</v>
      </c>
      <c r="Q74" s="89" t="s">
        <v>646</v>
      </c>
      <c r="R74" s="62" t="s">
        <v>738</v>
      </c>
      <c r="S74" s="12" t="s">
        <v>1040</v>
      </c>
      <c r="T74" s="72" t="s">
        <v>1164</v>
      </c>
      <c r="U74" s="12" t="s">
        <v>1270</v>
      </c>
      <c r="V74" s="29"/>
    </row>
    <row r="75" spans="1:22" ht="215.25" customHeight="1">
      <c r="A75" s="7">
        <v>65</v>
      </c>
      <c r="B75" s="9" t="s">
        <v>517</v>
      </c>
      <c r="C75" s="10" t="s">
        <v>297</v>
      </c>
      <c r="D75" s="11" t="s">
        <v>135</v>
      </c>
      <c r="E75" s="12" t="s">
        <v>308</v>
      </c>
      <c r="F75" s="12" t="s">
        <v>309</v>
      </c>
      <c r="G75" s="12" t="s">
        <v>63</v>
      </c>
      <c r="H75" s="12" t="s">
        <v>64</v>
      </c>
      <c r="I75" s="12" t="s">
        <v>37</v>
      </c>
      <c r="J75" s="19">
        <v>1</v>
      </c>
      <c r="K75" s="15">
        <v>40678</v>
      </c>
      <c r="L75" s="15">
        <v>40755</v>
      </c>
      <c r="M75" s="16">
        <f t="shared" si="1"/>
        <v>11</v>
      </c>
      <c r="N75" s="11">
        <v>1</v>
      </c>
      <c r="O75" s="114">
        <f t="shared" si="4"/>
        <v>1</v>
      </c>
      <c r="P75" s="12" t="s">
        <v>347</v>
      </c>
      <c r="Q75" s="89" t="s">
        <v>65</v>
      </c>
      <c r="R75" s="62" t="s">
        <v>384</v>
      </c>
      <c r="S75" s="62" t="s">
        <v>384</v>
      </c>
      <c r="T75" s="69">
        <v>1</v>
      </c>
      <c r="U75" s="62" t="s">
        <v>384</v>
      </c>
      <c r="V75" s="29"/>
    </row>
    <row r="76" spans="1:22" ht="108">
      <c r="A76" s="7">
        <v>66</v>
      </c>
      <c r="B76" s="9" t="s">
        <v>518</v>
      </c>
      <c r="C76" s="10" t="s">
        <v>297</v>
      </c>
      <c r="D76" s="11" t="s">
        <v>203</v>
      </c>
      <c r="E76" s="12" t="s">
        <v>66</v>
      </c>
      <c r="F76" s="12" t="s">
        <v>67</v>
      </c>
      <c r="G76" s="12" t="s">
        <v>68</v>
      </c>
      <c r="H76" s="12" t="s">
        <v>58</v>
      </c>
      <c r="I76" s="12" t="s">
        <v>38</v>
      </c>
      <c r="J76" s="19">
        <v>1</v>
      </c>
      <c r="K76" s="15">
        <v>40678</v>
      </c>
      <c r="L76" s="15">
        <v>40755</v>
      </c>
      <c r="M76" s="16">
        <f aca="true" t="shared" si="5" ref="M76:M118">(+L76-K76)/7</f>
        <v>11</v>
      </c>
      <c r="N76" s="11">
        <v>1</v>
      </c>
      <c r="O76" s="114">
        <f t="shared" si="4"/>
        <v>1</v>
      </c>
      <c r="P76" s="12" t="s">
        <v>348</v>
      </c>
      <c r="Q76" s="89" t="s">
        <v>179</v>
      </c>
      <c r="R76" s="62" t="s">
        <v>384</v>
      </c>
      <c r="S76" s="62" t="s">
        <v>384</v>
      </c>
      <c r="T76" s="69">
        <v>1</v>
      </c>
      <c r="U76" s="62" t="s">
        <v>384</v>
      </c>
      <c r="V76" s="29"/>
    </row>
    <row r="77" spans="1:22" ht="204">
      <c r="A77" s="7">
        <v>67</v>
      </c>
      <c r="B77" s="9" t="s">
        <v>519</v>
      </c>
      <c r="C77" s="10" t="s">
        <v>297</v>
      </c>
      <c r="D77" s="11" t="s">
        <v>136</v>
      </c>
      <c r="E77" s="12" t="s">
        <v>59</v>
      </c>
      <c r="F77" s="12" t="s">
        <v>60</v>
      </c>
      <c r="G77" s="12" t="s">
        <v>61</v>
      </c>
      <c r="H77" s="12" t="s">
        <v>64</v>
      </c>
      <c r="I77" s="12" t="s">
        <v>37</v>
      </c>
      <c r="J77" s="19">
        <v>1</v>
      </c>
      <c r="K77" s="15">
        <v>40678</v>
      </c>
      <c r="L77" s="15">
        <v>40755</v>
      </c>
      <c r="M77" s="16">
        <f t="shared" si="5"/>
        <v>11</v>
      </c>
      <c r="N77" s="11">
        <v>1</v>
      </c>
      <c r="O77" s="114">
        <f t="shared" si="4"/>
        <v>1</v>
      </c>
      <c r="P77" s="12" t="s">
        <v>349</v>
      </c>
      <c r="Q77" s="89" t="s">
        <v>180</v>
      </c>
      <c r="R77" s="62" t="s">
        <v>384</v>
      </c>
      <c r="S77" s="62" t="s">
        <v>384</v>
      </c>
      <c r="T77" s="69">
        <v>1</v>
      </c>
      <c r="U77" s="62" t="s">
        <v>384</v>
      </c>
      <c r="V77" s="29"/>
    </row>
    <row r="78" spans="1:22" ht="174" customHeight="1">
      <c r="A78" s="7">
        <v>68</v>
      </c>
      <c r="B78" s="9" t="s">
        <v>520</v>
      </c>
      <c r="C78" s="10" t="s">
        <v>297</v>
      </c>
      <c r="D78" s="39" t="s">
        <v>137</v>
      </c>
      <c r="E78" s="12" t="s">
        <v>299</v>
      </c>
      <c r="F78" s="12" t="s">
        <v>62</v>
      </c>
      <c r="G78" s="25" t="s">
        <v>172</v>
      </c>
      <c r="H78" s="12" t="s">
        <v>173</v>
      </c>
      <c r="I78" s="12" t="s">
        <v>39</v>
      </c>
      <c r="J78" s="19">
        <v>1</v>
      </c>
      <c r="K78" s="15">
        <v>40678</v>
      </c>
      <c r="L78" s="15">
        <v>40724</v>
      </c>
      <c r="M78" s="16">
        <f t="shared" si="5"/>
        <v>6.571428571428571</v>
      </c>
      <c r="N78" s="11">
        <v>1</v>
      </c>
      <c r="O78" s="114">
        <f t="shared" si="4"/>
        <v>1</v>
      </c>
      <c r="P78" s="25" t="s">
        <v>350</v>
      </c>
      <c r="Q78" s="89" t="s">
        <v>181</v>
      </c>
      <c r="R78" s="62" t="s">
        <v>384</v>
      </c>
      <c r="S78" s="62" t="s">
        <v>384</v>
      </c>
      <c r="T78" s="69">
        <v>1</v>
      </c>
      <c r="U78" s="62" t="s">
        <v>384</v>
      </c>
      <c r="V78" s="29"/>
    </row>
    <row r="79" spans="1:22" ht="150" customHeight="1">
      <c r="A79" s="7">
        <v>69</v>
      </c>
      <c r="B79" s="9" t="s">
        <v>521</v>
      </c>
      <c r="C79" s="10" t="s">
        <v>297</v>
      </c>
      <c r="D79" s="39" t="s">
        <v>137</v>
      </c>
      <c r="E79" s="12" t="s">
        <v>299</v>
      </c>
      <c r="F79" s="12" t="s">
        <v>62</v>
      </c>
      <c r="G79" s="25" t="s">
        <v>172</v>
      </c>
      <c r="H79" s="12" t="s">
        <v>174</v>
      </c>
      <c r="I79" s="12" t="s">
        <v>40</v>
      </c>
      <c r="J79" s="19">
        <v>1</v>
      </c>
      <c r="K79" s="15">
        <v>40678</v>
      </c>
      <c r="L79" s="15">
        <v>40739</v>
      </c>
      <c r="M79" s="16">
        <f t="shared" si="5"/>
        <v>8.714285714285714</v>
      </c>
      <c r="N79" s="97">
        <v>1</v>
      </c>
      <c r="O79" s="114">
        <f t="shared" si="4"/>
        <v>1</v>
      </c>
      <c r="P79" s="25" t="s">
        <v>351</v>
      </c>
      <c r="Q79" s="89" t="s">
        <v>396</v>
      </c>
      <c r="R79" s="66" t="s">
        <v>89</v>
      </c>
      <c r="S79" s="66" t="s">
        <v>1041</v>
      </c>
      <c r="T79" s="69">
        <v>1</v>
      </c>
      <c r="U79" s="62" t="s">
        <v>1163</v>
      </c>
      <c r="V79" s="40" t="s">
        <v>634</v>
      </c>
    </row>
    <row r="80" spans="1:22" ht="161.25" customHeight="1">
      <c r="A80" s="7">
        <v>70</v>
      </c>
      <c r="B80" s="9" t="s">
        <v>522</v>
      </c>
      <c r="C80" s="10" t="s">
        <v>297</v>
      </c>
      <c r="D80" s="11" t="s">
        <v>138</v>
      </c>
      <c r="E80" s="12" t="s">
        <v>175</v>
      </c>
      <c r="F80" s="12" t="s">
        <v>176</v>
      </c>
      <c r="G80" s="12" t="s">
        <v>177</v>
      </c>
      <c r="H80" s="12" t="s">
        <v>178</v>
      </c>
      <c r="I80" s="12" t="s">
        <v>41</v>
      </c>
      <c r="J80" s="1">
        <v>1</v>
      </c>
      <c r="K80" s="15">
        <v>40658</v>
      </c>
      <c r="L80" s="15">
        <v>40724</v>
      </c>
      <c r="M80" s="16">
        <f t="shared" si="5"/>
        <v>9.428571428571429</v>
      </c>
      <c r="N80" s="92">
        <v>1</v>
      </c>
      <c r="O80" s="114">
        <f t="shared" si="4"/>
        <v>1</v>
      </c>
      <c r="P80" s="12" t="s">
        <v>352</v>
      </c>
      <c r="Q80" s="103" t="s">
        <v>765</v>
      </c>
      <c r="R80" s="62" t="s">
        <v>225</v>
      </c>
      <c r="S80" s="62" t="s">
        <v>1006</v>
      </c>
      <c r="T80" s="69">
        <v>1</v>
      </c>
      <c r="U80" s="62" t="s">
        <v>1006</v>
      </c>
      <c r="V80" s="29"/>
    </row>
    <row r="81" spans="1:22" ht="144.75" customHeight="1">
      <c r="A81" s="7">
        <v>71</v>
      </c>
      <c r="B81" s="9" t="s">
        <v>523</v>
      </c>
      <c r="C81" s="10" t="s">
        <v>297</v>
      </c>
      <c r="D81" s="11" t="s">
        <v>137</v>
      </c>
      <c r="E81" s="12" t="s">
        <v>300</v>
      </c>
      <c r="F81" s="12" t="s">
        <v>188</v>
      </c>
      <c r="G81" s="12" t="s">
        <v>189</v>
      </c>
      <c r="H81" s="12" t="s">
        <v>190</v>
      </c>
      <c r="I81" s="12" t="s">
        <v>42</v>
      </c>
      <c r="J81" s="19">
        <v>1</v>
      </c>
      <c r="K81" s="15">
        <v>40658</v>
      </c>
      <c r="L81" s="15">
        <v>40785</v>
      </c>
      <c r="M81" s="16">
        <f t="shared" si="5"/>
        <v>18.142857142857142</v>
      </c>
      <c r="N81" s="11">
        <v>1</v>
      </c>
      <c r="O81" s="114">
        <f t="shared" si="4"/>
        <v>1</v>
      </c>
      <c r="P81" s="12" t="s">
        <v>353</v>
      </c>
      <c r="Q81" s="89" t="s">
        <v>766</v>
      </c>
      <c r="R81" s="62" t="s">
        <v>384</v>
      </c>
      <c r="S81" s="62" t="s">
        <v>384</v>
      </c>
      <c r="T81" s="69">
        <v>1</v>
      </c>
      <c r="U81" s="62" t="s">
        <v>384</v>
      </c>
      <c r="V81" s="29"/>
    </row>
    <row r="82" spans="1:22" ht="139.5" customHeight="1">
      <c r="A82" s="7">
        <v>72</v>
      </c>
      <c r="B82" s="9" t="s">
        <v>524</v>
      </c>
      <c r="C82" s="10" t="s">
        <v>297</v>
      </c>
      <c r="D82" s="11" t="s">
        <v>139</v>
      </c>
      <c r="E82" s="12" t="s">
        <v>191</v>
      </c>
      <c r="F82" s="12" t="s">
        <v>192</v>
      </c>
      <c r="G82" s="12" t="s">
        <v>193</v>
      </c>
      <c r="H82" s="12" t="s">
        <v>194</v>
      </c>
      <c r="I82" s="12" t="s">
        <v>43</v>
      </c>
      <c r="J82" s="1">
        <v>1</v>
      </c>
      <c r="K82" s="15">
        <v>40678</v>
      </c>
      <c r="L82" s="15">
        <v>40724</v>
      </c>
      <c r="M82" s="16">
        <f t="shared" si="5"/>
        <v>6.571428571428571</v>
      </c>
      <c r="N82" s="92">
        <v>1</v>
      </c>
      <c r="O82" s="114">
        <f t="shared" si="4"/>
        <v>1</v>
      </c>
      <c r="P82" s="12" t="s">
        <v>729</v>
      </c>
      <c r="Q82" s="89" t="s">
        <v>415</v>
      </c>
      <c r="R82" s="67" t="s">
        <v>635</v>
      </c>
      <c r="S82" s="62" t="s">
        <v>1006</v>
      </c>
      <c r="T82" s="69">
        <v>1</v>
      </c>
      <c r="U82" s="62" t="s">
        <v>1006</v>
      </c>
      <c r="V82" s="29"/>
    </row>
    <row r="83" spans="1:22" ht="144.75" customHeight="1">
      <c r="A83" s="7">
        <v>73</v>
      </c>
      <c r="B83" s="9" t="s">
        <v>525</v>
      </c>
      <c r="C83" s="10" t="s">
        <v>297</v>
      </c>
      <c r="D83" s="11" t="s">
        <v>140</v>
      </c>
      <c r="E83" s="12" t="s">
        <v>195</v>
      </c>
      <c r="F83" s="12" t="s">
        <v>196</v>
      </c>
      <c r="G83" s="12" t="s">
        <v>197</v>
      </c>
      <c r="H83" s="12" t="s">
        <v>198</v>
      </c>
      <c r="I83" s="12" t="s">
        <v>44</v>
      </c>
      <c r="J83" s="1">
        <v>1</v>
      </c>
      <c r="K83" s="15">
        <v>40658</v>
      </c>
      <c r="L83" s="15">
        <v>40908</v>
      </c>
      <c r="M83" s="16">
        <f t="shared" si="5"/>
        <v>35.714285714285715</v>
      </c>
      <c r="N83" s="92">
        <v>1</v>
      </c>
      <c r="O83" s="114">
        <f t="shared" si="4"/>
        <v>1</v>
      </c>
      <c r="P83" s="12" t="s">
        <v>730</v>
      </c>
      <c r="Q83" s="89" t="s">
        <v>415</v>
      </c>
      <c r="R83" s="62" t="s">
        <v>673</v>
      </c>
      <c r="S83" s="62" t="s">
        <v>1006</v>
      </c>
      <c r="T83" s="69">
        <v>1</v>
      </c>
      <c r="U83" s="62" t="s">
        <v>1006</v>
      </c>
      <c r="V83" s="29"/>
    </row>
    <row r="84" spans="1:22" ht="147.75" customHeight="1">
      <c r="A84" s="7">
        <v>74</v>
      </c>
      <c r="B84" s="9" t="s">
        <v>526</v>
      </c>
      <c r="C84" s="10" t="s">
        <v>297</v>
      </c>
      <c r="D84" s="21" t="s">
        <v>141</v>
      </c>
      <c r="E84" s="20" t="s">
        <v>90</v>
      </c>
      <c r="F84" s="12" t="s">
        <v>578</v>
      </c>
      <c r="G84" s="12" t="s">
        <v>199</v>
      </c>
      <c r="H84" s="12" t="s">
        <v>200</v>
      </c>
      <c r="I84" s="12" t="s">
        <v>45</v>
      </c>
      <c r="J84" s="19">
        <v>5</v>
      </c>
      <c r="K84" s="15">
        <v>40725</v>
      </c>
      <c r="L84" s="15">
        <v>40908</v>
      </c>
      <c r="M84" s="16">
        <f t="shared" si="5"/>
        <v>26.142857142857142</v>
      </c>
      <c r="N84" s="104">
        <v>5</v>
      </c>
      <c r="O84" s="114">
        <f t="shared" si="4"/>
        <v>1</v>
      </c>
      <c r="P84" s="12" t="s">
        <v>257</v>
      </c>
      <c r="Q84" s="89" t="s">
        <v>369</v>
      </c>
      <c r="R84" s="62" t="s">
        <v>756</v>
      </c>
      <c r="S84" s="62" t="s">
        <v>1006</v>
      </c>
      <c r="T84" s="69">
        <v>1</v>
      </c>
      <c r="U84" s="62" t="s">
        <v>1006</v>
      </c>
      <c r="V84" s="29"/>
    </row>
    <row r="85" spans="1:22" ht="192.75" customHeight="1">
      <c r="A85" s="7">
        <v>75</v>
      </c>
      <c r="B85" s="9" t="s">
        <v>527</v>
      </c>
      <c r="C85" s="10" t="s">
        <v>297</v>
      </c>
      <c r="D85" s="21" t="s">
        <v>141</v>
      </c>
      <c r="E85" s="20" t="s">
        <v>90</v>
      </c>
      <c r="F85" s="12" t="s">
        <v>578</v>
      </c>
      <c r="G85" s="41" t="s">
        <v>556</v>
      </c>
      <c r="H85" s="12" t="s">
        <v>322</v>
      </c>
      <c r="I85" s="12" t="s">
        <v>590</v>
      </c>
      <c r="J85" s="1">
        <v>1</v>
      </c>
      <c r="K85" s="15">
        <v>40725</v>
      </c>
      <c r="L85" s="15">
        <v>40908</v>
      </c>
      <c r="M85" s="16">
        <f t="shared" si="5"/>
        <v>26.142857142857142</v>
      </c>
      <c r="N85" s="105">
        <v>1</v>
      </c>
      <c r="O85" s="114">
        <f t="shared" si="4"/>
        <v>1</v>
      </c>
      <c r="P85" s="12" t="s">
        <v>257</v>
      </c>
      <c r="Q85" s="89" t="s">
        <v>370</v>
      </c>
      <c r="R85" s="62" t="s">
        <v>755</v>
      </c>
      <c r="S85" s="62" t="s">
        <v>1006</v>
      </c>
      <c r="T85" s="69">
        <v>1</v>
      </c>
      <c r="U85" s="62" t="s">
        <v>1006</v>
      </c>
      <c r="V85" s="29"/>
    </row>
    <row r="86" spans="1:22" ht="150.75" customHeight="1">
      <c r="A86" s="7">
        <v>76</v>
      </c>
      <c r="B86" s="9" t="s">
        <v>528</v>
      </c>
      <c r="C86" s="10" t="s">
        <v>297</v>
      </c>
      <c r="D86" s="21" t="s">
        <v>141</v>
      </c>
      <c r="E86" s="12" t="s">
        <v>314</v>
      </c>
      <c r="F86" s="12" t="s">
        <v>578</v>
      </c>
      <c r="G86" s="12" t="s">
        <v>366</v>
      </c>
      <c r="H86" s="12" t="s">
        <v>367</v>
      </c>
      <c r="I86" s="12" t="s">
        <v>591</v>
      </c>
      <c r="J86" s="19">
        <v>3</v>
      </c>
      <c r="K86" s="15">
        <v>40725</v>
      </c>
      <c r="L86" s="15">
        <v>40908</v>
      </c>
      <c r="M86" s="16">
        <f t="shared" si="5"/>
        <v>26.142857142857142</v>
      </c>
      <c r="N86" s="104">
        <v>3</v>
      </c>
      <c r="O86" s="114">
        <f t="shared" si="4"/>
        <v>1</v>
      </c>
      <c r="P86" s="12" t="s">
        <v>258</v>
      </c>
      <c r="Q86" s="89" t="s">
        <v>46</v>
      </c>
      <c r="R86" s="62" t="s">
        <v>757</v>
      </c>
      <c r="S86" s="62" t="s">
        <v>1006</v>
      </c>
      <c r="T86" s="69">
        <v>1</v>
      </c>
      <c r="U86" s="62" t="s">
        <v>1006</v>
      </c>
      <c r="V86" s="29"/>
    </row>
    <row r="87" spans="1:22" ht="189.75" customHeight="1">
      <c r="A87" s="7">
        <v>77</v>
      </c>
      <c r="B87" s="9" t="s">
        <v>529</v>
      </c>
      <c r="C87" s="10" t="s">
        <v>297</v>
      </c>
      <c r="D87" s="21" t="s">
        <v>141</v>
      </c>
      <c r="E87" s="12" t="s">
        <v>314</v>
      </c>
      <c r="F87" s="12" t="s">
        <v>578</v>
      </c>
      <c r="G87" s="41" t="s">
        <v>440</v>
      </c>
      <c r="H87" s="12" t="s">
        <v>368</v>
      </c>
      <c r="I87" s="12" t="s">
        <v>592</v>
      </c>
      <c r="J87" s="1">
        <v>1</v>
      </c>
      <c r="K87" s="15">
        <v>40725</v>
      </c>
      <c r="L87" s="15">
        <v>40908</v>
      </c>
      <c r="M87" s="16">
        <f t="shared" si="5"/>
        <v>26.142857142857142</v>
      </c>
      <c r="N87" s="105">
        <v>1</v>
      </c>
      <c r="O87" s="114">
        <f t="shared" si="4"/>
        <v>1</v>
      </c>
      <c r="P87" s="12" t="s">
        <v>258</v>
      </c>
      <c r="Q87" s="89" t="s">
        <v>604</v>
      </c>
      <c r="R87" s="62" t="s">
        <v>758</v>
      </c>
      <c r="S87" s="62" t="s">
        <v>1006</v>
      </c>
      <c r="T87" s="69">
        <v>1</v>
      </c>
      <c r="U87" s="62" t="s">
        <v>1006</v>
      </c>
      <c r="V87" s="29"/>
    </row>
    <row r="88" spans="1:22" ht="144.75" customHeight="1">
      <c r="A88" s="7">
        <v>78</v>
      </c>
      <c r="B88" s="9" t="s">
        <v>530</v>
      </c>
      <c r="C88" s="10" t="s">
        <v>297</v>
      </c>
      <c r="D88" s="11" t="s">
        <v>141</v>
      </c>
      <c r="E88" s="12" t="s">
        <v>736</v>
      </c>
      <c r="F88" s="12" t="s">
        <v>315</v>
      </c>
      <c r="G88" s="12" t="s">
        <v>608</v>
      </c>
      <c r="H88" s="12" t="s">
        <v>609</v>
      </c>
      <c r="I88" s="12" t="s">
        <v>593</v>
      </c>
      <c r="J88" s="19">
        <v>6</v>
      </c>
      <c r="K88" s="15">
        <v>40725</v>
      </c>
      <c r="L88" s="15">
        <v>40908</v>
      </c>
      <c r="M88" s="16">
        <f t="shared" si="5"/>
        <v>26.142857142857142</v>
      </c>
      <c r="N88" s="104">
        <v>6</v>
      </c>
      <c r="O88" s="114">
        <f t="shared" si="4"/>
        <v>1</v>
      </c>
      <c r="P88" s="12" t="s">
        <v>259</v>
      </c>
      <c r="Q88" s="89" t="s">
        <v>605</v>
      </c>
      <c r="R88" s="62" t="s">
        <v>438</v>
      </c>
      <c r="S88" s="62" t="s">
        <v>1006</v>
      </c>
      <c r="T88" s="69">
        <v>1</v>
      </c>
      <c r="U88" s="62" t="s">
        <v>1006</v>
      </c>
      <c r="V88" s="29"/>
    </row>
    <row r="89" spans="1:22" ht="152.25" customHeight="1">
      <c r="A89" s="7">
        <v>79</v>
      </c>
      <c r="B89" s="9" t="s">
        <v>531</v>
      </c>
      <c r="C89" s="10" t="s">
        <v>297</v>
      </c>
      <c r="D89" s="11" t="s">
        <v>141</v>
      </c>
      <c r="E89" s="12" t="s">
        <v>748</v>
      </c>
      <c r="F89" s="12" t="s">
        <v>607</v>
      </c>
      <c r="G89" s="12" t="s">
        <v>610</v>
      </c>
      <c r="H89" s="12" t="s">
        <v>611</v>
      </c>
      <c r="I89" s="12" t="s">
        <v>594</v>
      </c>
      <c r="J89" s="19">
        <v>1</v>
      </c>
      <c r="K89" s="15">
        <v>40542</v>
      </c>
      <c r="L89" s="15">
        <v>40862</v>
      </c>
      <c r="M89" s="16">
        <f t="shared" si="5"/>
        <v>45.714285714285715</v>
      </c>
      <c r="N89" s="104">
        <v>1</v>
      </c>
      <c r="O89" s="114">
        <f t="shared" si="4"/>
        <v>1</v>
      </c>
      <c r="P89" s="12" t="s">
        <v>260</v>
      </c>
      <c r="Q89" s="89" t="s">
        <v>606</v>
      </c>
      <c r="R89" s="62" t="s">
        <v>671</v>
      </c>
      <c r="S89" s="62" t="s">
        <v>1006</v>
      </c>
      <c r="T89" s="69">
        <v>1</v>
      </c>
      <c r="U89" s="62" t="s">
        <v>1006</v>
      </c>
      <c r="V89" s="29"/>
    </row>
    <row r="90" spans="1:22" ht="148.5" customHeight="1">
      <c r="A90" s="7">
        <v>80</v>
      </c>
      <c r="B90" s="9" t="s">
        <v>532</v>
      </c>
      <c r="C90" s="10" t="s">
        <v>297</v>
      </c>
      <c r="D90" s="11" t="s">
        <v>137</v>
      </c>
      <c r="E90" s="12" t="s">
        <v>316</v>
      </c>
      <c r="F90" s="12" t="s">
        <v>612</v>
      </c>
      <c r="G90" s="12" t="s">
        <v>613</v>
      </c>
      <c r="H90" s="12" t="s">
        <v>614</v>
      </c>
      <c r="I90" s="12" t="s">
        <v>595</v>
      </c>
      <c r="J90" s="1">
        <v>1</v>
      </c>
      <c r="K90" s="15">
        <v>40971</v>
      </c>
      <c r="L90" s="15">
        <v>41274</v>
      </c>
      <c r="M90" s="16">
        <f t="shared" si="5"/>
        <v>43.285714285714285</v>
      </c>
      <c r="N90" s="1">
        <v>0</v>
      </c>
      <c r="O90" s="114">
        <f t="shared" si="4"/>
        <v>0</v>
      </c>
      <c r="P90" s="12" t="s">
        <v>261</v>
      </c>
      <c r="Q90" s="89" t="s">
        <v>615</v>
      </c>
      <c r="R90" s="62" t="s">
        <v>435</v>
      </c>
      <c r="S90" s="62" t="s">
        <v>1042</v>
      </c>
      <c r="T90" s="69"/>
      <c r="U90" s="62" t="s">
        <v>1271</v>
      </c>
      <c r="V90" s="29"/>
    </row>
    <row r="91" spans="1:22" ht="153" customHeight="1">
      <c r="A91" s="7">
        <v>81</v>
      </c>
      <c r="B91" s="9" t="s">
        <v>533</v>
      </c>
      <c r="C91" s="10" t="s">
        <v>297</v>
      </c>
      <c r="D91" s="11" t="s">
        <v>142</v>
      </c>
      <c r="E91" s="12" t="s">
        <v>262</v>
      </c>
      <c r="F91" s="12" t="s">
        <v>616</v>
      </c>
      <c r="G91" s="12" t="s">
        <v>617</v>
      </c>
      <c r="H91" s="12" t="s">
        <v>618</v>
      </c>
      <c r="I91" s="12" t="s">
        <v>596</v>
      </c>
      <c r="J91" s="19">
        <v>4</v>
      </c>
      <c r="K91" s="15">
        <v>40754</v>
      </c>
      <c r="L91" s="15">
        <v>41120</v>
      </c>
      <c r="M91" s="16">
        <f t="shared" si="5"/>
        <v>52.285714285714285</v>
      </c>
      <c r="N91" s="104">
        <v>4</v>
      </c>
      <c r="O91" s="114">
        <f t="shared" si="4"/>
        <v>1</v>
      </c>
      <c r="P91" s="25" t="s">
        <v>263</v>
      </c>
      <c r="Q91" s="89" t="s">
        <v>375</v>
      </c>
      <c r="R91" s="62" t="s">
        <v>674</v>
      </c>
      <c r="S91" s="62" t="s">
        <v>1043</v>
      </c>
      <c r="T91" s="69"/>
      <c r="U91" s="62" t="s">
        <v>1272</v>
      </c>
      <c r="V91" s="29"/>
    </row>
    <row r="92" spans="1:22" ht="148.5" customHeight="1">
      <c r="A92" s="7">
        <v>82</v>
      </c>
      <c r="B92" s="9" t="s">
        <v>534</v>
      </c>
      <c r="C92" s="10" t="s">
        <v>297</v>
      </c>
      <c r="D92" s="11" t="s">
        <v>311</v>
      </c>
      <c r="E92" s="20" t="s">
        <v>91</v>
      </c>
      <c r="F92" s="12" t="s">
        <v>616</v>
      </c>
      <c r="G92" s="12" t="s">
        <v>655</v>
      </c>
      <c r="H92" s="12" t="s">
        <v>656</v>
      </c>
      <c r="I92" s="12" t="s">
        <v>597</v>
      </c>
      <c r="J92" s="1">
        <v>1</v>
      </c>
      <c r="K92" s="15">
        <v>40695</v>
      </c>
      <c r="L92" s="15">
        <v>41061</v>
      </c>
      <c r="M92" s="16">
        <f t="shared" si="5"/>
        <v>52.285714285714285</v>
      </c>
      <c r="N92" s="11">
        <v>0.58</v>
      </c>
      <c r="O92" s="114">
        <f t="shared" si="4"/>
        <v>0.58</v>
      </c>
      <c r="P92" s="25" t="s">
        <v>731</v>
      </c>
      <c r="Q92" s="89" t="s">
        <v>376</v>
      </c>
      <c r="R92" s="62" t="s">
        <v>92</v>
      </c>
      <c r="S92" s="12" t="s">
        <v>1044</v>
      </c>
      <c r="T92" s="72" t="s">
        <v>1164</v>
      </c>
      <c r="U92" s="12" t="s">
        <v>1273</v>
      </c>
      <c r="V92" s="20" t="s">
        <v>108</v>
      </c>
    </row>
    <row r="93" spans="1:22" ht="144.75" customHeight="1">
      <c r="A93" s="7">
        <v>83</v>
      </c>
      <c r="B93" s="9" t="s">
        <v>535</v>
      </c>
      <c r="C93" s="10" t="s">
        <v>297</v>
      </c>
      <c r="D93" s="11" t="s">
        <v>460</v>
      </c>
      <c r="E93" s="20" t="s">
        <v>93</v>
      </c>
      <c r="F93" s="17" t="s">
        <v>657</v>
      </c>
      <c r="G93" s="17" t="s">
        <v>658</v>
      </c>
      <c r="H93" s="17" t="s">
        <v>659</v>
      </c>
      <c r="I93" s="17" t="s">
        <v>598</v>
      </c>
      <c r="J93" s="19">
        <v>9</v>
      </c>
      <c r="K93" s="15">
        <v>40756</v>
      </c>
      <c r="L93" s="15">
        <v>40908</v>
      </c>
      <c r="M93" s="16">
        <f t="shared" si="5"/>
        <v>21.714285714285715</v>
      </c>
      <c r="N93" s="104">
        <v>9</v>
      </c>
      <c r="O93" s="114">
        <f t="shared" si="4"/>
        <v>1</v>
      </c>
      <c r="P93" s="25" t="s">
        <v>732</v>
      </c>
      <c r="Q93" s="89" t="s">
        <v>377</v>
      </c>
      <c r="R93" s="62" t="s">
        <v>436</v>
      </c>
      <c r="S93" s="62" t="s">
        <v>1006</v>
      </c>
      <c r="T93" s="69">
        <v>1</v>
      </c>
      <c r="U93" s="62" t="s">
        <v>1006</v>
      </c>
      <c r="V93" s="29"/>
    </row>
    <row r="94" spans="1:22" ht="102.75" customHeight="1">
      <c r="A94" s="7">
        <v>84</v>
      </c>
      <c r="B94" s="9" t="s">
        <v>536</v>
      </c>
      <c r="C94" s="10" t="s">
        <v>297</v>
      </c>
      <c r="D94" s="21" t="s">
        <v>467</v>
      </c>
      <c r="E94" s="42" t="s">
        <v>94</v>
      </c>
      <c r="F94" s="25" t="s">
        <v>660</v>
      </c>
      <c r="G94" s="12" t="s">
        <v>661</v>
      </c>
      <c r="H94" s="12" t="s">
        <v>662</v>
      </c>
      <c r="I94" s="12" t="s">
        <v>599</v>
      </c>
      <c r="J94" s="19">
        <v>1</v>
      </c>
      <c r="K94" s="15">
        <v>40725</v>
      </c>
      <c r="L94" s="15">
        <v>40816</v>
      </c>
      <c r="M94" s="16">
        <f t="shared" si="5"/>
        <v>13</v>
      </c>
      <c r="N94" s="104">
        <v>1</v>
      </c>
      <c r="O94" s="114">
        <f t="shared" si="4"/>
        <v>1</v>
      </c>
      <c r="P94" s="25" t="s">
        <v>732</v>
      </c>
      <c r="Q94" s="89" t="s">
        <v>397</v>
      </c>
      <c r="R94" s="62" t="s">
        <v>384</v>
      </c>
      <c r="S94" s="62" t="s">
        <v>384</v>
      </c>
      <c r="T94" s="69">
        <v>1</v>
      </c>
      <c r="U94" s="62" t="s">
        <v>384</v>
      </c>
      <c r="V94" s="29"/>
    </row>
    <row r="95" spans="1:22" ht="137.25" customHeight="1">
      <c r="A95" s="7">
        <v>85</v>
      </c>
      <c r="B95" s="9" t="s">
        <v>537</v>
      </c>
      <c r="C95" s="10" t="s">
        <v>297</v>
      </c>
      <c r="D95" s="21" t="s">
        <v>467</v>
      </c>
      <c r="E95" s="42" t="s">
        <v>95</v>
      </c>
      <c r="F95" s="25" t="s">
        <v>660</v>
      </c>
      <c r="G95" s="12" t="s">
        <v>663</v>
      </c>
      <c r="H95" s="12" t="s">
        <v>664</v>
      </c>
      <c r="I95" s="12" t="s">
        <v>600</v>
      </c>
      <c r="J95" s="1">
        <v>1</v>
      </c>
      <c r="K95" s="15">
        <v>40909</v>
      </c>
      <c r="L95" s="15">
        <v>41243</v>
      </c>
      <c r="M95" s="16">
        <f t="shared" si="5"/>
        <v>47.714285714285715</v>
      </c>
      <c r="N95" s="1">
        <v>0</v>
      </c>
      <c r="O95" s="114">
        <f t="shared" si="4"/>
        <v>0</v>
      </c>
      <c r="P95" s="25" t="s">
        <v>732</v>
      </c>
      <c r="Q95" s="89" t="s">
        <v>398</v>
      </c>
      <c r="R95" s="62" t="s">
        <v>435</v>
      </c>
      <c r="S95" s="62" t="s">
        <v>1002</v>
      </c>
      <c r="T95" s="69"/>
      <c r="U95" s="62" t="s">
        <v>1274</v>
      </c>
      <c r="V95" s="29"/>
    </row>
    <row r="96" spans="1:22" ht="139.5" customHeight="1">
      <c r="A96" s="7">
        <v>86</v>
      </c>
      <c r="B96" s="9" t="s">
        <v>538</v>
      </c>
      <c r="C96" s="10" t="s">
        <v>297</v>
      </c>
      <c r="D96" s="11" t="s">
        <v>460</v>
      </c>
      <c r="E96" s="20" t="s">
        <v>96</v>
      </c>
      <c r="F96" s="12" t="s">
        <v>665</v>
      </c>
      <c r="G96" s="12" t="s">
        <v>666</v>
      </c>
      <c r="H96" s="12" t="s">
        <v>667</v>
      </c>
      <c r="I96" s="12" t="s">
        <v>601</v>
      </c>
      <c r="J96" s="19">
        <v>12</v>
      </c>
      <c r="K96" s="15">
        <v>40725</v>
      </c>
      <c r="L96" s="15">
        <v>41090</v>
      </c>
      <c r="M96" s="16">
        <f t="shared" si="5"/>
        <v>52.142857142857146</v>
      </c>
      <c r="N96" s="104">
        <v>12</v>
      </c>
      <c r="O96" s="114">
        <f t="shared" si="4"/>
        <v>1</v>
      </c>
      <c r="P96" s="25" t="s">
        <v>732</v>
      </c>
      <c r="Q96" s="89" t="s">
        <v>399</v>
      </c>
      <c r="R96" s="62" t="s">
        <v>437</v>
      </c>
      <c r="S96" s="62" t="s">
        <v>1045</v>
      </c>
      <c r="T96" s="69"/>
      <c r="U96" s="62" t="s">
        <v>1275</v>
      </c>
      <c r="V96" s="29"/>
    </row>
    <row r="97" spans="1:22" ht="155.25" customHeight="1">
      <c r="A97" s="7">
        <v>87</v>
      </c>
      <c r="B97" s="9" t="s">
        <v>761</v>
      </c>
      <c r="C97" s="10" t="s">
        <v>297</v>
      </c>
      <c r="D97" s="11" t="s">
        <v>400</v>
      </c>
      <c r="E97" s="12" t="s">
        <v>444</v>
      </c>
      <c r="F97" s="12" t="s">
        <v>401</v>
      </c>
      <c r="G97" s="12" t="s">
        <v>402</v>
      </c>
      <c r="H97" s="12" t="s">
        <v>403</v>
      </c>
      <c r="I97" s="21" t="s">
        <v>602</v>
      </c>
      <c r="J97" s="19">
        <v>12</v>
      </c>
      <c r="K97" s="15">
        <v>40739</v>
      </c>
      <c r="L97" s="15">
        <v>41105</v>
      </c>
      <c r="M97" s="16">
        <f t="shared" si="5"/>
        <v>52.285714285714285</v>
      </c>
      <c r="N97" s="119">
        <v>4</v>
      </c>
      <c r="O97" s="114">
        <f t="shared" si="4"/>
        <v>0.3333333333333333</v>
      </c>
      <c r="P97" s="12" t="s">
        <v>264</v>
      </c>
      <c r="Q97" s="89" t="s">
        <v>406</v>
      </c>
      <c r="R97" s="62" t="s">
        <v>439</v>
      </c>
      <c r="S97" s="62" t="s">
        <v>1046</v>
      </c>
      <c r="T97" s="69"/>
      <c r="U97" s="62" t="s">
        <v>1276</v>
      </c>
      <c r="V97" s="29"/>
    </row>
    <row r="98" spans="1:22" ht="202.5" customHeight="1">
      <c r="A98" s="7">
        <v>88</v>
      </c>
      <c r="B98" s="9" t="s">
        <v>762</v>
      </c>
      <c r="C98" s="10" t="s">
        <v>297</v>
      </c>
      <c r="D98" s="11" t="s">
        <v>143</v>
      </c>
      <c r="E98" s="12" t="s">
        <v>445</v>
      </c>
      <c r="F98" s="12" t="s">
        <v>404</v>
      </c>
      <c r="G98" s="12" t="s">
        <v>441</v>
      </c>
      <c r="H98" s="12" t="s">
        <v>405</v>
      </c>
      <c r="I98" s="21" t="s">
        <v>603</v>
      </c>
      <c r="J98" s="19">
        <v>12</v>
      </c>
      <c r="K98" s="15">
        <v>40739</v>
      </c>
      <c r="L98" s="15">
        <v>41105</v>
      </c>
      <c r="M98" s="74">
        <f t="shared" si="5"/>
        <v>52.285714285714285</v>
      </c>
      <c r="N98" s="119">
        <v>0</v>
      </c>
      <c r="O98" s="114">
        <f t="shared" si="4"/>
        <v>0</v>
      </c>
      <c r="P98" s="12" t="s">
        <v>0</v>
      </c>
      <c r="Q98" s="89" t="s">
        <v>97</v>
      </c>
      <c r="R98" s="62" t="s">
        <v>48</v>
      </c>
      <c r="S98" s="62" t="s">
        <v>1047</v>
      </c>
      <c r="T98" s="69"/>
      <c r="U98" s="62" t="s">
        <v>1277</v>
      </c>
      <c r="V98" s="43" t="s">
        <v>371</v>
      </c>
    </row>
    <row r="99" spans="1:21" ht="172.5" customHeight="1">
      <c r="A99" s="7">
        <v>89</v>
      </c>
      <c r="B99" s="9" t="s">
        <v>763</v>
      </c>
      <c r="C99" s="10" t="s">
        <v>297</v>
      </c>
      <c r="D99" s="21" t="s">
        <v>144</v>
      </c>
      <c r="E99" s="12" t="s">
        <v>752</v>
      </c>
      <c r="F99" s="12" t="s">
        <v>407</v>
      </c>
      <c r="G99" s="25" t="s">
        <v>408</v>
      </c>
      <c r="H99" s="12" t="s">
        <v>1278</v>
      </c>
      <c r="I99" s="12" t="s">
        <v>409</v>
      </c>
      <c r="J99" s="21">
        <v>1</v>
      </c>
      <c r="K99" s="15">
        <v>40884</v>
      </c>
      <c r="L99" s="15">
        <v>41250</v>
      </c>
      <c r="M99" s="16">
        <f t="shared" si="5"/>
        <v>52.285714285714285</v>
      </c>
      <c r="N99" s="11">
        <v>0</v>
      </c>
      <c r="O99" s="114">
        <f t="shared" si="4"/>
        <v>0</v>
      </c>
      <c r="P99" s="12" t="s">
        <v>1048</v>
      </c>
      <c r="Q99" s="106"/>
      <c r="R99" s="62" t="s">
        <v>637</v>
      </c>
      <c r="S99" s="62" t="s">
        <v>1049</v>
      </c>
      <c r="T99" s="72" t="s">
        <v>1164</v>
      </c>
      <c r="U99" s="62" t="s">
        <v>1279</v>
      </c>
    </row>
    <row r="100" spans="1:21" ht="156">
      <c r="A100" s="7">
        <v>90</v>
      </c>
      <c r="B100" s="9" t="s">
        <v>764</v>
      </c>
      <c r="C100" s="10" t="s">
        <v>297</v>
      </c>
      <c r="D100" s="21" t="s">
        <v>144</v>
      </c>
      <c r="E100" s="12" t="s">
        <v>752</v>
      </c>
      <c r="F100" s="12" t="s">
        <v>407</v>
      </c>
      <c r="G100" s="25" t="s">
        <v>408</v>
      </c>
      <c r="H100" s="25" t="s">
        <v>410</v>
      </c>
      <c r="I100" s="25" t="s">
        <v>636</v>
      </c>
      <c r="J100" s="21">
        <v>1</v>
      </c>
      <c r="K100" s="15">
        <v>40884</v>
      </c>
      <c r="L100" s="15">
        <v>41250</v>
      </c>
      <c r="M100" s="16">
        <f t="shared" si="5"/>
        <v>52.285714285714285</v>
      </c>
      <c r="N100" s="11">
        <v>0</v>
      </c>
      <c r="O100" s="114">
        <f t="shared" si="4"/>
        <v>0</v>
      </c>
      <c r="P100" s="12" t="s">
        <v>1050</v>
      </c>
      <c r="Q100" s="106"/>
      <c r="R100" s="62" t="s">
        <v>639</v>
      </c>
      <c r="S100" s="62" t="s">
        <v>1051</v>
      </c>
      <c r="T100" s="72" t="s">
        <v>1164</v>
      </c>
      <c r="U100" s="62" t="s">
        <v>1280</v>
      </c>
    </row>
    <row r="101" spans="1:21" ht="137.25" customHeight="1">
      <c r="A101" s="7">
        <v>91</v>
      </c>
      <c r="B101" s="9" t="s">
        <v>206</v>
      </c>
      <c r="C101" s="10" t="s">
        <v>297</v>
      </c>
      <c r="D101" s="75" t="s">
        <v>145</v>
      </c>
      <c r="E101" s="12" t="s">
        <v>753</v>
      </c>
      <c r="F101" s="12" t="s">
        <v>411</v>
      </c>
      <c r="G101" s="76" t="s">
        <v>412</v>
      </c>
      <c r="H101" s="12" t="s">
        <v>446</v>
      </c>
      <c r="I101" s="25" t="s">
        <v>447</v>
      </c>
      <c r="J101" s="21">
        <v>1</v>
      </c>
      <c r="K101" s="15">
        <v>40890</v>
      </c>
      <c r="L101" s="15">
        <v>40938</v>
      </c>
      <c r="M101" s="16">
        <f t="shared" si="5"/>
        <v>6.857142857142857</v>
      </c>
      <c r="N101" s="11">
        <v>1</v>
      </c>
      <c r="O101" s="114">
        <f t="shared" si="4"/>
        <v>1</v>
      </c>
      <c r="P101" s="12" t="s">
        <v>1052</v>
      </c>
      <c r="Q101" s="106"/>
      <c r="R101" s="62" t="s">
        <v>638</v>
      </c>
      <c r="S101" s="12" t="s">
        <v>1053</v>
      </c>
      <c r="T101" s="72">
        <v>1</v>
      </c>
      <c r="U101" s="66" t="s">
        <v>1165</v>
      </c>
    </row>
    <row r="102" spans="1:21" ht="178.5" customHeight="1">
      <c r="A102" s="7">
        <v>92</v>
      </c>
      <c r="B102" s="9" t="s">
        <v>207</v>
      </c>
      <c r="C102" s="10" t="s">
        <v>297</v>
      </c>
      <c r="D102" s="75" t="s">
        <v>145</v>
      </c>
      <c r="E102" s="17" t="s">
        <v>754</v>
      </c>
      <c r="F102" s="12" t="s">
        <v>411</v>
      </c>
      <c r="G102" s="76" t="s">
        <v>412</v>
      </c>
      <c r="H102" s="12" t="s">
        <v>623</v>
      </c>
      <c r="I102" s="25" t="s">
        <v>624</v>
      </c>
      <c r="J102" s="21">
        <v>1</v>
      </c>
      <c r="K102" s="15">
        <v>40954</v>
      </c>
      <c r="L102" s="15">
        <v>41029</v>
      </c>
      <c r="M102" s="16">
        <f t="shared" si="5"/>
        <v>10.714285714285714</v>
      </c>
      <c r="N102" s="11">
        <v>1</v>
      </c>
      <c r="O102" s="114">
        <f t="shared" si="4"/>
        <v>1</v>
      </c>
      <c r="P102" s="12" t="s">
        <v>1054</v>
      </c>
      <c r="Q102" s="106"/>
      <c r="R102" s="62" t="s">
        <v>638</v>
      </c>
      <c r="S102" s="62" t="s">
        <v>1055</v>
      </c>
      <c r="T102" s="72" t="s">
        <v>1164</v>
      </c>
      <c r="U102" s="62" t="s">
        <v>1281</v>
      </c>
    </row>
    <row r="103" spans="1:21" ht="156">
      <c r="A103" s="7">
        <v>93</v>
      </c>
      <c r="B103" s="9" t="s">
        <v>208</v>
      </c>
      <c r="C103" s="10" t="s">
        <v>297</v>
      </c>
      <c r="D103" s="75" t="s">
        <v>145</v>
      </c>
      <c r="E103" s="17" t="s">
        <v>754</v>
      </c>
      <c r="F103" s="12" t="s">
        <v>411</v>
      </c>
      <c r="G103" s="76" t="s">
        <v>412</v>
      </c>
      <c r="H103" s="12" t="s">
        <v>625</v>
      </c>
      <c r="I103" s="12" t="s">
        <v>626</v>
      </c>
      <c r="J103" s="21">
        <v>1</v>
      </c>
      <c r="K103" s="15">
        <v>41030</v>
      </c>
      <c r="L103" s="15">
        <v>41274</v>
      </c>
      <c r="M103" s="16">
        <f t="shared" si="5"/>
        <v>34.857142857142854</v>
      </c>
      <c r="N103" s="11">
        <v>0</v>
      </c>
      <c r="O103" s="114">
        <f t="shared" si="4"/>
        <v>0</v>
      </c>
      <c r="P103" s="12" t="s">
        <v>1056</v>
      </c>
      <c r="Q103" s="106"/>
      <c r="R103" s="62" t="s">
        <v>638</v>
      </c>
      <c r="S103" s="62" t="s">
        <v>1057</v>
      </c>
      <c r="T103" s="72" t="s">
        <v>1164</v>
      </c>
      <c r="U103" s="62" t="s">
        <v>1282</v>
      </c>
    </row>
    <row r="104" spans="1:21" ht="143.25" customHeight="1">
      <c r="A104" s="7">
        <v>94</v>
      </c>
      <c r="B104" s="9" t="s">
        <v>209</v>
      </c>
      <c r="C104" s="10" t="s">
        <v>297</v>
      </c>
      <c r="D104" s="21" t="s">
        <v>145</v>
      </c>
      <c r="E104" s="17" t="s">
        <v>1283</v>
      </c>
      <c r="F104" s="25" t="s">
        <v>627</v>
      </c>
      <c r="G104" s="12" t="s">
        <v>628</v>
      </c>
      <c r="H104" s="12" t="s">
        <v>629</v>
      </c>
      <c r="I104" s="25" t="s">
        <v>630</v>
      </c>
      <c r="J104" s="21">
        <v>1</v>
      </c>
      <c r="K104" s="15">
        <v>40890</v>
      </c>
      <c r="L104" s="15">
        <v>41029</v>
      </c>
      <c r="M104" s="16">
        <f t="shared" si="5"/>
        <v>19.857142857142858</v>
      </c>
      <c r="N104" s="11">
        <v>0</v>
      </c>
      <c r="O104" s="114">
        <f t="shared" si="4"/>
        <v>0</v>
      </c>
      <c r="P104" s="12" t="s">
        <v>1058</v>
      </c>
      <c r="Q104" s="106"/>
      <c r="R104" s="62" t="s">
        <v>638</v>
      </c>
      <c r="S104" s="62" t="s">
        <v>1059</v>
      </c>
      <c r="T104" s="72"/>
      <c r="U104" s="62" t="s">
        <v>1284</v>
      </c>
    </row>
    <row r="105" spans="1:21" ht="174" customHeight="1">
      <c r="A105" s="7">
        <v>95</v>
      </c>
      <c r="B105" s="9" t="s">
        <v>210</v>
      </c>
      <c r="C105" s="10" t="s">
        <v>297</v>
      </c>
      <c r="D105" s="21" t="s">
        <v>145</v>
      </c>
      <c r="E105" s="17" t="s">
        <v>586</v>
      </c>
      <c r="F105" s="25" t="s">
        <v>627</v>
      </c>
      <c r="G105" s="12" t="s">
        <v>628</v>
      </c>
      <c r="H105" s="12" t="s">
        <v>265</v>
      </c>
      <c r="I105" s="25" t="s">
        <v>266</v>
      </c>
      <c r="J105" s="21">
        <v>1</v>
      </c>
      <c r="K105" s="15">
        <v>40890</v>
      </c>
      <c r="L105" s="15">
        <v>40940</v>
      </c>
      <c r="M105" s="16">
        <f t="shared" si="5"/>
        <v>7.142857142857143</v>
      </c>
      <c r="N105" s="11">
        <v>0</v>
      </c>
      <c r="O105" s="114">
        <f t="shared" si="4"/>
        <v>0</v>
      </c>
      <c r="P105" s="12" t="s">
        <v>1060</v>
      </c>
      <c r="Q105" s="106"/>
      <c r="R105" s="62" t="s">
        <v>638</v>
      </c>
      <c r="S105" s="62" t="s">
        <v>1061</v>
      </c>
      <c r="T105" s="72"/>
      <c r="U105" s="62" t="s">
        <v>1285</v>
      </c>
    </row>
    <row r="106" spans="1:21" ht="150" customHeight="1">
      <c r="A106" s="7">
        <v>96</v>
      </c>
      <c r="B106" s="9" t="s">
        <v>211</v>
      </c>
      <c r="C106" s="10" t="s">
        <v>297</v>
      </c>
      <c r="D106" s="21" t="s">
        <v>145</v>
      </c>
      <c r="E106" s="17" t="s">
        <v>586</v>
      </c>
      <c r="F106" s="25" t="s">
        <v>627</v>
      </c>
      <c r="G106" s="12" t="s">
        <v>628</v>
      </c>
      <c r="H106" s="12" t="s">
        <v>1286</v>
      </c>
      <c r="I106" s="25" t="s">
        <v>267</v>
      </c>
      <c r="J106" s="21">
        <v>1</v>
      </c>
      <c r="K106" s="15">
        <v>40890</v>
      </c>
      <c r="L106" s="15">
        <v>40940</v>
      </c>
      <c r="M106" s="16">
        <f t="shared" si="5"/>
        <v>7.142857142857143</v>
      </c>
      <c r="N106" s="11">
        <v>1</v>
      </c>
      <c r="O106" s="114">
        <f t="shared" si="4"/>
        <v>1</v>
      </c>
      <c r="P106" s="12" t="s">
        <v>1062</v>
      </c>
      <c r="Q106" s="106"/>
      <c r="R106" s="62" t="s">
        <v>638</v>
      </c>
      <c r="S106" s="62" t="s">
        <v>1063</v>
      </c>
      <c r="T106" s="72"/>
      <c r="U106" s="62" t="s">
        <v>1287</v>
      </c>
    </row>
    <row r="107" spans="1:21" ht="165" customHeight="1">
      <c r="A107" s="7">
        <v>97</v>
      </c>
      <c r="B107" s="9" t="s">
        <v>212</v>
      </c>
      <c r="C107" s="10" t="s">
        <v>297</v>
      </c>
      <c r="D107" s="21" t="s">
        <v>146</v>
      </c>
      <c r="E107" s="12" t="s">
        <v>587</v>
      </c>
      <c r="F107" s="12" t="s">
        <v>579</v>
      </c>
      <c r="G107" s="12" t="s">
        <v>161</v>
      </c>
      <c r="H107" s="12" t="s">
        <v>163</v>
      </c>
      <c r="I107" s="12" t="s">
        <v>164</v>
      </c>
      <c r="J107" s="44">
        <v>1</v>
      </c>
      <c r="K107" s="15">
        <v>40923</v>
      </c>
      <c r="L107" s="15">
        <v>41090</v>
      </c>
      <c r="M107" s="16">
        <f t="shared" si="5"/>
        <v>23.857142857142858</v>
      </c>
      <c r="N107" s="11">
        <v>0</v>
      </c>
      <c r="O107" s="114">
        <f t="shared" si="4"/>
        <v>0</v>
      </c>
      <c r="P107" s="12" t="s">
        <v>1064</v>
      </c>
      <c r="Q107" s="106"/>
      <c r="R107" s="62" t="s">
        <v>638</v>
      </c>
      <c r="S107" s="62" t="s">
        <v>1065</v>
      </c>
      <c r="T107" s="72" t="s">
        <v>1164</v>
      </c>
      <c r="U107" s="62" t="s">
        <v>1288</v>
      </c>
    </row>
    <row r="108" spans="1:21" ht="180">
      <c r="A108" s="7">
        <v>98</v>
      </c>
      <c r="B108" s="9" t="s">
        <v>213</v>
      </c>
      <c r="C108" s="10" t="s">
        <v>297</v>
      </c>
      <c r="D108" s="21" t="s">
        <v>146</v>
      </c>
      <c r="E108" s="12" t="s">
        <v>588</v>
      </c>
      <c r="F108" s="12" t="s">
        <v>579</v>
      </c>
      <c r="G108" s="12" t="s">
        <v>161</v>
      </c>
      <c r="H108" s="12" t="s">
        <v>165</v>
      </c>
      <c r="I108" s="12" t="s">
        <v>166</v>
      </c>
      <c r="J108" s="44">
        <v>1</v>
      </c>
      <c r="K108" s="15">
        <v>40923</v>
      </c>
      <c r="L108" s="15">
        <v>41090</v>
      </c>
      <c r="M108" s="16">
        <f t="shared" si="5"/>
        <v>23.857142857142858</v>
      </c>
      <c r="N108" s="11">
        <v>0</v>
      </c>
      <c r="O108" s="114">
        <f t="shared" si="4"/>
        <v>0</v>
      </c>
      <c r="P108" s="12" t="s">
        <v>1066</v>
      </c>
      <c r="Q108" s="106"/>
      <c r="R108" s="62" t="s">
        <v>638</v>
      </c>
      <c r="S108" s="62" t="s">
        <v>1067</v>
      </c>
      <c r="T108" s="72" t="s">
        <v>1164</v>
      </c>
      <c r="U108" s="62" t="s">
        <v>1289</v>
      </c>
    </row>
    <row r="109" spans="1:21" ht="180">
      <c r="A109" s="7">
        <v>99</v>
      </c>
      <c r="B109" s="9" t="s">
        <v>214</v>
      </c>
      <c r="C109" s="10" t="s">
        <v>297</v>
      </c>
      <c r="D109" s="21" t="s">
        <v>146</v>
      </c>
      <c r="E109" s="12" t="s">
        <v>588</v>
      </c>
      <c r="F109" s="12" t="s">
        <v>160</v>
      </c>
      <c r="G109" s="12" t="s">
        <v>162</v>
      </c>
      <c r="H109" s="12" t="s">
        <v>167</v>
      </c>
      <c r="I109" s="12" t="s">
        <v>168</v>
      </c>
      <c r="J109" s="44">
        <v>1</v>
      </c>
      <c r="K109" s="15">
        <v>40923</v>
      </c>
      <c r="L109" s="15">
        <v>41090</v>
      </c>
      <c r="M109" s="16">
        <f t="shared" si="5"/>
        <v>23.857142857142858</v>
      </c>
      <c r="N109" s="11">
        <v>0</v>
      </c>
      <c r="O109" s="114">
        <f t="shared" si="4"/>
        <v>0</v>
      </c>
      <c r="P109" s="12" t="s">
        <v>1064</v>
      </c>
      <c r="Q109" s="106"/>
      <c r="R109" s="62" t="s">
        <v>638</v>
      </c>
      <c r="S109" s="62" t="s">
        <v>1068</v>
      </c>
      <c r="T109" s="72" t="s">
        <v>1164</v>
      </c>
      <c r="U109" s="62" t="s">
        <v>1290</v>
      </c>
    </row>
    <row r="110" spans="1:21" ht="120.75" customHeight="1">
      <c r="A110" s="7">
        <v>100</v>
      </c>
      <c r="B110" s="9" t="s">
        <v>215</v>
      </c>
      <c r="C110" s="10" t="s">
        <v>297</v>
      </c>
      <c r="D110" s="21" t="s">
        <v>145</v>
      </c>
      <c r="E110" s="12" t="s">
        <v>589</v>
      </c>
      <c r="F110" s="12" t="s">
        <v>169</v>
      </c>
      <c r="G110" s="12" t="s">
        <v>170</v>
      </c>
      <c r="H110" s="12" t="s">
        <v>558</v>
      </c>
      <c r="I110" s="12" t="s">
        <v>727</v>
      </c>
      <c r="J110" s="14">
        <v>1</v>
      </c>
      <c r="K110" s="15">
        <v>40848</v>
      </c>
      <c r="L110" s="15">
        <v>40877</v>
      </c>
      <c r="M110" s="16">
        <f t="shared" si="5"/>
        <v>4.142857142857143</v>
      </c>
      <c r="N110" s="11">
        <v>1</v>
      </c>
      <c r="O110" s="114">
        <f t="shared" si="4"/>
        <v>1</v>
      </c>
      <c r="P110" s="12" t="s">
        <v>1069</v>
      </c>
      <c r="Q110" s="106"/>
      <c r="R110" s="68"/>
      <c r="S110" s="62" t="s">
        <v>1070</v>
      </c>
      <c r="T110" s="69">
        <v>1</v>
      </c>
      <c r="U110" s="66" t="s">
        <v>1163</v>
      </c>
    </row>
    <row r="111" spans="1:21" ht="125.25" customHeight="1">
      <c r="A111" s="7">
        <v>101</v>
      </c>
      <c r="B111" s="9" t="s">
        <v>216</v>
      </c>
      <c r="C111" s="10" t="s">
        <v>297</v>
      </c>
      <c r="D111" s="21" t="s">
        <v>145</v>
      </c>
      <c r="E111" s="17" t="s">
        <v>749</v>
      </c>
      <c r="F111" s="12" t="s">
        <v>169</v>
      </c>
      <c r="G111" s="12" t="s">
        <v>170</v>
      </c>
      <c r="H111" s="12" t="s">
        <v>559</v>
      </c>
      <c r="I111" s="12" t="s">
        <v>727</v>
      </c>
      <c r="J111" s="14">
        <v>1</v>
      </c>
      <c r="K111" s="15">
        <v>40877</v>
      </c>
      <c r="L111" s="15">
        <v>40908</v>
      </c>
      <c r="M111" s="16">
        <f t="shared" si="5"/>
        <v>4.428571428571429</v>
      </c>
      <c r="N111" s="11">
        <v>1</v>
      </c>
      <c r="O111" s="114">
        <f t="shared" si="4"/>
        <v>1</v>
      </c>
      <c r="P111" s="12" t="s">
        <v>1071</v>
      </c>
      <c r="Q111" s="106"/>
      <c r="R111" s="62" t="s">
        <v>638</v>
      </c>
      <c r="S111" s="62" t="s">
        <v>1003</v>
      </c>
      <c r="T111" s="69">
        <v>1</v>
      </c>
      <c r="U111" s="66" t="s">
        <v>1163</v>
      </c>
    </row>
    <row r="112" spans="1:21" ht="143.25" customHeight="1">
      <c r="A112" s="7">
        <v>102</v>
      </c>
      <c r="B112" s="9" t="s">
        <v>217</v>
      </c>
      <c r="C112" s="10" t="s">
        <v>297</v>
      </c>
      <c r="D112" s="21" t="s">
        <v>145</v>
      </c>
      <c r="E112" s="17" t="s">
        <v>749</v>
      </c>
      <c r="F112" s="12" t="s">
        <v>169</v>
      </c>
      <c r="G112" s="12" t="s">
        <v>170</v>
      </c>
      <c r="H112" s="12" t="s">
        <v>560</v>
      </c>
      <c r="I112" s="12" t="s">
        <v>561</v>
      </c>
      <c r="J112" s="14">
        <v>1</v>
      </c>
      <c r="K112" s="15">
        <v>40909</v>
      </c>
      <c r="L112" s="15">
        <v>40999</v>
      </c>
      <c r="M112" s="16">
        <f t="shared" si="5"/>
        <v>12.857142857142858</v>
      </c>
      <c r="N112" s="11">
        <v>1</v>
      </c>
      <c r="O112" s="114">
        <f t="shared" si="4"/>
        <v>1</v>
      </c>
      <c r="P112" s="12" t="s">
        <v>1072</v>
      </c>
      <c r="Q112" s="106"/>
      <c r="R112" s="62" t="s">
        <v>638</v>
      </c>
      <c r="S112" s="62" t="s">
        <v>1073</v>
      </c>
      <c r="T112" s="69"/>
      <c r="U112" s="62" t="s">
        <v>1291</v>
      </c>
    </row>
    <row r="113" spans="1:21" ht="129.75" customHeight="1">
      <c r="A113" s="7">
        <v>103</v>
      </c>
      <c r="B113" s="9" t="s">
        <v>218</v>
      </c>
      <c r="C113" s="10" t="s">
        <v>297</v>
      </c>
      <c r="D113" s="21" t="s">
        <v>147</v>
      </c>
      <c r="E113" s="12" t="s">
        <v>750</v>
      </c>
      <c r="F113" s="12" t="s">
        <v>562</v>
      </c>
      <c r="G113" s="12" t="s">
        <v>563</v>
      </c>
      <c r="H113" s="12" t="s">
        <v>565</v>
      </c>
      <c r="I113" s="12" t="s">
        <v>1424</v>
      </c>
      <c r="J113" s="44">
        <v>1</v>
      </c>
      <c r="K113" s="15">
        <v>40848</v>
      </c>
      <c r="L113" s="15">
        <v>40908</v>
      </c>
      <c r="M113" s="16">
        <f t="shared" si="5"/>
        <v>8.571428571428571</v>
      </c>
      <c r="N113" s="11">
        <v>100</v>
      </c>
      <c r="O113" s="114">
        <f t="shared" si="4"/>
        <v>1</v>
      </c>
      <c r="P113" s="12" t="s">
        <v>1074</v>
      </c>
      <c r="Q113" s="106"/>
      <c r="R113" s="62" t="s">
        <v>638</v>
      </c>
      <c r="S113" s="62" t="s">
        <v>1075</v>
      </c>
      <c r="T113" s="69"/>
      <c r="U113" s="62" t="s">
        <v>1292</v>
      </c>
    </row>
    <row r="114" spans="1:21" ht="136.5" customHeight="1">
      <c r="A114" s="7">
        <v>104</v>
      </c>
      <c r="B114" s="9" t="s">
        <v>219</v>
      </c>
      <c r="C114" s="10" t="s">
        <v>297</v>
      </c>
      <c r="D114" s="21" t="s">
        <v>147</v>
      </c>
      <c r="E114" s="25" t="s">
        <v>751</v>
      </c>
      <c r="F114" s="12" t="s">
        <v>562</v>
      </c>
      <c r="G114" s="12" t="s">
        <v>564</v>
      </c>
      <c r="H114" s="12" t="s">
        <v>566</v>
      </c>
      <c r="I114" s="12" t="s">
        <v>567</v>
      </c>
      <c r="J114" s="14">
        <v>1</v>
      </c>
      <c r="K114" s="15">
        <v>40909</v>
      </c>
      <c r="L114" s="15">
        <v>40983</v>
      </c>
      <c r="M114" s="16">
        <f t="shared" si="5"/>
        <v>10.571428571428571</v>
      </c>
      <c r="N114" s="11">
        <v>1</v>
      </c>
      <c r="O114" s="114">
        <f t="shared" si="4"/>
        <v>1</v>
      </c>
      <c r="P114" s="12" t="s">
        <v>1076</v>
      </c>
      <c r="Q114" s="107"/>
      <c r="R114" s="62" t="s">
        <v>638</v>
      </c>
      <c r="S114" s="62" t="s">
        <v>1077</v>
      </c>
      <c r="T114" s="69"/>
      <c r="U114" s="62" t="s">
        <v>1293</v>
      </c>
    </row>
    <row r="115" spans="1:22" ht="180">
      <c r="A115" s="7">
        <v>105</v>
      </c>
      <c r="B115" s="9" t="s">
        <v>220</v>
      </c>
      <c r="C115" s="10" t="s">
        <v>297</v>
      </c>
      <c r="D115" s="21" t="s">
        <v>147</v>
      </c>
      <c r="E115" s="25" t="s">
        <v>751</v>
      </c>
      <c r="F115" s="12" t="s">
        <v>562</v>
      </c>
      <c r="G115" s="12" t="s">
        <v>162</v>
      </c>
      <c r="H115" s="12" t="s">
        <v>167</v>
      </c>
      <c r="I115" s="12" t="s">
        <v>168</v>
      </c>
      <c r="J115" s="44">
        <v>1</v>
      </c>
      <c r="K115" s="15">
        <v>40923</v>
      </c>
      <c r="L115" s="15">
        <v>41090</v>
      </c>
      <c r="M115" s="16">
        <f t="shared" si="5"/>
        <v>23.857142857142858</v>
      </c>
      <c r="N115" s="11">
        <v>0</v>
      </c>
      <c r="O115" s="114">
        <f t="shared" si="4"/>
        <v>0</v>
      </c>
      <c r="P115" s="12" t="s">
        <v>1078</v>
      </c>
      <c r="Q115" s="106"/>
      <c r="R115" s="62" t="s">
        <v>638</v>
      </c>
      <c r="S115" s="62" t="s">
        <v>1079</v>
      </c>
      <c r="T115" s="69" t="s">
        <v>1164</v>
      </c>
      <c r="U115" s="62" t="s">
        <v>1294</v>
      </c>
      <c r="V115" s="29"/>
    </row>
    <row r="116" spans="1:21" ht="153.75" customHeight="1">
      <c r="A116" s="7">
        <v>106</v>
      </c>
      <c r="B116" s="9" t="s">
        <v>221</v>
      </c>
      <c r="C116" s="10" t="s">
        <v>297</v>
      </c>
      <c r="D116" s="21" t="s">
        <v>148</v>
      </c>
      <c r="E116" s="25" t="s">
        <v>1423</v>
      </c>
      <c r="F116" s="12" t="s">
        <v>581</v>
      </c>
      <c r="G116" s="25" t="s">
        <v>568</v>
      </c>
      <c r="H116" s="25" t="s">
        <v>569</v>
      </c>
      <c r="I116" s="25" t="s">
        <v>123</v>
      </c>
      <c r="J116" s="21">
        <v>1</v>
      </c>
      <c r="K116" s="15">
        <v>40907</v>
      </c>
      <c r="L116" s="15">
        <v>41273</v>
      </c>
      <c r="M116" s="16">
        <f t="shared" si="5"/>
        <v>52.285714285714285</v>
      </c>
      <c r="N116" s="11">
        <v>0</v>
      </c>
      <c r="O116" s="114">
        <f t="shared" si="4"/>
        <v>0</v>
      </c>
      <c r="P116" s="25" t="s">
        <v>1080</v>
      </c>
      <c r="Q116" s="106"/>
      <c r="R116" s="62" t="s">
        <v>638</v>
      </c>
      <c r="S116" s="62" t="s">
        <v>1081</v>
      </c>
      <c r="T116" s="69" t="s">
        <v>1164</v>
      </c>
      <c r="U116" s="62" t="s">
        <v>1295</v>
      </c>
    </row>
    <row r="117" spans="1:21" ht="151.5" customHeight="1">
      <c r="A117" s="7">
        <v>107</v>
      </c>
      <c r="B117" s="9" t="s">
        <v>222</v>
      </c>
      <c r="C117" s="10" t="s">
        <v>297</v>
      </c>
      <c r="D117" s="21" t="s">
        <v>148</v>
      </c>
      <c r="E117" s="25" t="s">
        <v>582</v>
      </c>
      <c r="F117" s="12" t="s">
        <v>583</v>
      </c>
      <c r="G117" s="25" t="s">
        <v>568</v>
      </c>
      <c r="H117" s="25" t="s">
        <v>569</v>
      </c>
      <c r="I117" s="25" t="s">
        <v>123</v>
      </c>
      <c r="J117" s="21">
        <v>1</v>
      </c>
      <c r="K117" s="15">
        <v>40907</v>
      </c>
      <c r="L117" s="15">
        <v>41273</v>
      </c>
      <c r="M117" s="16">
        <f t="shared" si="5"/>
        <v>52.285714285714285</v>
      </c>
      <c r="N117" s="11">
        <v>0</v>
      </c>
      <c r="O117" s="114">
        <f t="shared" si="4"/>
        <v>0</v>
      </c>
      <c r="P117" s="25" t="s">
        <v>1080</v>
      </c>
      <c r="Q117" s="106"/>
      <c r="R117" s="62" t="s">
        <v>638</v>
      </c>
      <c r="S117" s="62" t="s">
        <v>1082</v>
      </c>
      <c r="T117" s="69" t="s">
        <v>1164</v>
      </c>
      <c r="U117" s="62" t="s">
        <v>1296</v>
      </c>
    </row>
    <row r="118" spans="1:21" s="51" customFormat="1" ht="140.25" customHeight="1">
      <c r="A118" s="7">
        <v>108</v>
      </c>
      <c r="B118" s="9" t="s">
        <v>223</v>
      </c>
      <c r="C118" s="10" t="s">
        <v>297</v>
      </c>
      <c r="D118" s="77" t="s">
        <v>147</v>
      </c>
      <c r="E118" s="78" t="s">
        <v>149</v>
      </c>
      <c r="F118" s="78" t="s">
        <v>584</v>
      </c>
      <c r="G118" s="52" t="s">
        <v>568</v>
      </c>
      <c r="H118" s="52" t="s">
        <v>569</v>
      </c>
      <c r="I118" s="54" t="s">
        <v>123</v>
      </c>
      <c r="J118" s="21">
        <v>1</v>
      </c>
      <c r="K118" s="15">
        <v>40907</v>
      </c>
      <c r="L118" s="15">
        <v>41273</v>
      </c>
      <c r="M118" s="16">
        <f t="shared" si="5"/>
        <v>52.285714285714285</v>
      </c>
      <c r="N118" s="11">
        <v>0</v>
      </c>
      <c r="O118" s="114">
        <f t="shared" si="4"/>
        <v>0</v>
      </c>
      <c r="P118" s="25" t="s">
        <v>1083</v>
      </c>
      <c r="Q118" s="106"/>
      <c r="R118" s="62" t="s">
        <v>638</v>
      </c>
      <c r="S118" s="62" t="s">
        <v>1084</v>
      </c>
      <c r="T118" s="69" t="s">
        <v>1164</v>
      </c>
      <c r="U118" s="62" t="s">
        <v>1297</v>
      </c>
    </row>
    <row r="119" spans="1:21" ht="156.75" customHeight="1">
      <c r="A119" s="7">
        <v>109</v>
      </c>
      <c r="B119" s="9" t="s">
        <v>224</v>
      </c>
      <c r="C119" s="10" t="s">
        <v>297</v>
      </c>
      <c r="D119" s="10" t="s">
        <v>767</v>
      </c>
      <c r="E119" s="79" t="s">
        <v>768</v>
      </c>
      <c r="F119" s="52" t="s">
        <v>769</v>
      </c>
      <c r="G119" s="52" t="s">
        <v>770</v>
      </c>
      <c r="H119" s="52" t="s">
        <v>771</v>
      </c>
      <c r="I119" s="54" t="s">
        <v>772</v>
      </c>
      <c r="J119" s="54">
        <v>1</v>
      </c>
      <c r="K119" s="53">
        <v>40969</v>
      </c>
      <c r="L119" s="53">
        <v>41060</v>
      </c>
      <c r="M119" s="54">
        <f>(+L119-K119)/7</f>
        <v>13</v>
      </c>
      <c r="N119" s="54">
        <v>0</v>
      </c>
      <c r="O119" s="114">
        <f t="shared" si="4"/>
        <v>0</v>
      </c>
      <c r="P119" s="79" t="s">
        <v>1298</v>
      </c>
      <c r="Q119" s="37"/>
      <c r="R119" s="37"/>
      <c r="S119" s="79" t="s">
        <v>1085</v>
      </c>
      <c r="T119" s="69" t="s">
        <v>1164</v>
      </c>
      <c r="U119" s="79" t="s">
        <v>1299</v>
      </c>
    </row>
    <row r="120" spans="1:21" ht="143.25" customHeight="1">
      <c r="A120" s="7">
        <v>110</v>
      </c>
      <c r="B120" s="9" t="s">
        <v>928</v>
      </c>
      <c r="C120" s="10" t="s">
        <v>297</v>
      </c>
      <c r="D120" s="10" t="s">
        <v>767</v>
      </c>
      <c r="E120" s="79" t="s">
        <v>768</v>
      </c>
      <c r="F120" s="52" t="s">
        <v>769</v>
      </c>
      <c r="G120" s="52" t="s">
        <v>770</v>
      </c>
      <c r="H120" s="52" t="s">
        <v>773</v>
      </c>
      <c r="I120" s="14" t="s">
        <v>774</v>
      </c>
      <c r="J120" s="54">
        <v>1</v>
      </c>
      <c r="K120" s="53">
        <v>41061</v>
      </c>
      <c r="L120" s="53">
        <v>41364</v>
      </c>
      <c r="M120" s="55">
        <f aca="true" t="shared" si="6" ref="M120:M183">(+L120-K120)/7</f>
        <v>43.285714285714285</v>
      </c>
      <c r="N120" s="14">
        <v>0</v>
      </c>
      <c r="O120" s="114">
        <f t="shared" si="4"/>
        <v>0</v>
      </c>
      <c r="P120" s="79" t="s">
        <v>1300</v>
      </c>
      <c r="Q120" s="37"/>
      <c r="R120" s="37"/>
      <c r="S120" s="79" t="s">
        <v>1086</v>
      </c>
      <c r="T120" s="69" t="s">
        <v>1164</v>
      </c>
      <c r="U120" s="79" t="s">
        <v>1301</v>
      </c>
    </row>
    <row r="121" spans="1:21" ht="166.5" customHeight="1">
      <c r="A121" s="7">
        <v>111</v>
      </c>
      <c r="B121" s="9" t="s">
        <v>929</v>
      </c>
      <c r="C121" s="10" t="s">
        <v>297</v>
      </c>
      <c r="D121" s="10" t="s">
        <v>767</v>
      </c>
      <c r="E121" s="108" t="s">
        <v>775</v>
      </c>
      <c r="F121" s="56" t="s">
        <v>776</v>
      </c>
      <c r="G121" s="56" t="s">
        <v>777</v>
      </c>
      <c r="H121" s="56" t="s">
        <v>778</v>
      </c>
      <c r="I121" s="54" t="s">
        <v>779</v>
      </c>
      <c r="J121" s="54">
        <v>10</v>
      </c>
      <c r="K121" s="53">
        <v>40969</v>
      </c>
      <c r="L121" s="53">
        <v>41182</v>
      </c>
      <c r="M121" s="55">
        <f t="shared" si="6"/>
        <v>30.428571428571427</v>
      </c>
      <c r="N121" s="14">
        <v>8</v>
      </c>
      <c r="O121" s="114">
        <f t="shared" si="4"/>
        <v>0.8</v>
      </c>
      <c r="P121" s="56" t="s">
        <v>906</v>
      </c>
      <c r="Q121" s="37"/>
      <c r="R121" s="37"/>
      <c r="S121" s="79" t="s">
        <v>1087</v>
      </c>
      <c r="T121" s="69" t="s">
        <v>1164</v>
      </c>
      <c r="U121" s="79" t="s">
        <v>1302</v>
      </c>
    </row>
    <row r="122" spans="1:21" ht="163.5" customHeight="1">
      <c r="A122" s="7">
        <v>112</v>
      </c>
      <c r="B122" s="9" t="s">
        <v>930</v>
      </c>
      <c r="C122" s="10" t="s">
        <v>297</v>
      </c>
      <c r="D122" s="10" t="s">
        <v>767</v>
      </c>
      <c r="E122" s="108" t="s">
        <v>775</v>
      </c>
      <c r="F122" s="56" t="s">
        <v>780</v>
      </c>
      <c r="G122" s="56" t="s">
        <v>777</v>
      </c>
      <c r="H122" s="79" t="s">
        <v>1303</v>
      </c>
      <c r="I122" s="54" t="s">
        <v>567</v>
      </c>
      <c r="J122" s="54">
        <v>4</v>
      </c>
      <c r="K122" s="53">
        <v>40969</v>
      </c>
      <c r="L122" s="53">
        <v>41274</v>
      </c>
      <c r="M122" s="55">
        <f t="shared" si="6"/>
        <v>43.57142857142857</v>
      </c>
      <c r="N122" s="14">
        <v>0</v>
      </c>
      <c r="O122" s="114">
        <f t="shared" si="4"/>
        <v>0</v>
      </c>
      <c r="P122" s="56" t="s">
        <v>906</v>
      </c>
      <c r="Q122" s="37"/>
      <c r="R122" s="37"/>
      <c r="S122" s="79" t="s">
        <v>1088</v>
      </c>
      <c r="T122" s="69" t="s">
        <v>1164</v>
      </c>
      <c r="U122" s="79" t="s">
        <v>1304</v>
      </c>
    </row>
    <row r="123" spans="1:21" ht="153" customHeight="1">
      <c r="A123" s="7">
        <v>113</v>
      </c>
      <c r="B123" s="9" t="s">
        <v>931</v>
      </c>
      <c r="C123" s="10" t="s">
        <v>297</v>
      </c>
      <c r="D123" s="10" t="s">
        <v>767</v>
      </c>
      <c r="E123" s="108" t="s">
        <v>1089</v>
      </c>
      <c r="F123" s="56" t="s">
        <v>781</v>
      </c>
      <c r="G123" s="56" t="s">
        <v>782</v>
      </c>
      <c r="H123" s="79" t="s">
        <v>1305</v>
      </c>
      <c r="I123" s="54" t="s">
        <v>783</v>
      </c>
      <c r="J123" s="80">
        <v>1</v>
      </c>
      <c r="K123" s="53">
        <v>40969</v>
      </c>
      <c r="L123" s="53">
        <v>41029</v>
      </c>
      <c r="M123" s="55">
        <f t="shared" si="6"/>
        <v>8.571428571428571</v>
      </c>
      <c r="N123" s="14">
        <v>0</v>
      </c>
      <c r="O123" s="114">
        <f t="shared" si="4"/>
        <v>0</v>
      </c>
      <c r="P123" s="56" t="s">
        <v>907</v>
      </c>
      <c r="Q123" s="37"/>
      <c r="R123" s="37"/>
      <c r="S123" s="79" t="s">
        <v>1090</v>
      </c>
      <c r="T123" s="69" t="s">
        <v>1164</v>
      </c>
      <c r="U123" s="79" t="s">
        <v>1306</v>
      </c>
    </row>
    <row r="124" spans="1:21" ht="150" customHeight="1">
      <c r="A124" s="7">
        <v>114</v>
      </c>
      <c r="B124" s="9" t="s">
        <v>932</v>
      </c>
      <c r="C124" s="10" t="s">
        <v>297</v>
      </c>
      <c r="D124" s="10" t="s">
        <v>767</v>
      </c>
      <c r="E124" s="108" t="s">
        <v>1089</v>
      </c>
      <c r="F124" s="56" t="s">
        <v>781</v>
      </c>
      <c r="G124" s="56" t="s">
        <v>782</v>
      </c>
      <c r="H124" s="79" t="s">
        <v>784</v>
      </c>
      <c r="I124" s="54" t="s">
        <v>785</v>
      </c>
      <c r="J124" s="54">
        <v>1</v>
      </c>
      <c r="K124" s="53">
        <v>41030</v>
      </c>
      <c r="L124" s="53">
        <v>41060</v>
      </c>
      <c r="M124" s="55">
        <f t="shared" si="6"/>
        <v>4.285714285714286</v>
      </c>
      <c r="N124" s="54">
        <v>0</v>
      </c>
      <c r="O124" s="114">
        <f t="shared" si="4"/>
        <v>0</v>
      </c>
      <c r="P124" s="56" t="s">
        <v>907</v>
      </c>
      <c r="Q124" s="37"/>
      <c r="R124" s="37"/>
      <c r="S124" s="79" t="s">
        <v>1091</v>
      </c>
      <c r="T124" s="69" t="s">
        <v>1164</v>
      </c>
      <c r="U124" s="79" t="s">
        <v>1307</v>
      </c>
    </row>
    <row r="125" spans="1:21" ht="156" customHeight="1">
      <c r="A125" s="7">
        <v>115</v>
      </c>
      <c r="B125" s="9" t="s">
        <v>933</v>
      </c>
      <c r="C125" s="10" t="s">
        <v>297</v>
      </c>
      <c r="D125" s="10" t="s">
        <v>767</v>
      </c>
      <c r="E125" s="108" t="s">
        <v>1089</v>
      </c>
      <c r="F125" s="56" t="s">
        <v>781</v>
      </c>
      <c r="G125" s="56" t="s">
        <v>782</v>
      </c>
      <c r="H125" s="79" t="s">
        <v>786</v>
      </c>
      <c r="I125" s="54" t="s">
        <v>787</v>
      </c>
      <c r="J125" s="54">
        <v>10</v>
      </c>
      <c r="K125" s="53">
        <v>41061</v>
      </c>
      <c r="L125" s="53">
        <v>41090</v>
      </c>
      <c r="M125" s="55">
        <f t="shared" si="6"/>
        <v>4.142857142857143</v>
      </c>
      <c r="N125" s="54">
        <v>7</v>
      </c>
      <c r="O125" s="114">
        <f t="shared" si="4"/>
        <v>0.7</v>
      </c>
      <c r="P125" s="56" t="s">
        <v>907</v>
      </c>
      <c r="Q125" s="37"/>
      <c r="R125" s="37"/>
      <c r="S125" s="79" t="s">
        <v>1092</v>
      </c>
      <c r="T125" s="69" t="s">
        <v>1164</v>
      </c>
      <c r="U125" s="79" t="s">
        <v>1308</v>
      </c>
    </row>
    <row r="126" spans="1:21" ht="158.25" customHeight="1">
      <c r="A126" s="7">
        <v>116</v>
      </c>
      <c r="B126" s="9" t="s">
        <v>934</v>
      </c>
      <c r="C126" s="10" t="s">
        <v>297</v>
      </c>
      <c r="D126" s="10" t="s">
        <v>767</v>
      </c>
      <c r="E126" s="108" t="s">
        <v>1089</v>
      </c>
      <c r="F126" s="56" t="s">
        <v>781</v>
      </c>
      <c r="G126" s="56" t="s">
        <v>782</v>
      </c>
      <c r="H126" s="79" t="s">
        <v>1309</v>
      </c>
      <c r="I126" s="54" t="s">
        <v>783</v>
      </c>
      <c r="J126" s="54">
        <v>10</v>
      </c>
      <c r="K126" s="53">
        <v>41091</v>
      </c>
      <c r="L126" s="53">
        <v>41120</v>
      </c>
      <c r="M126" s="55">
        <f t="shared" si="6"/>
        <v>4.142857142857143</v>
      </c>
      <c r="N126" s="54">
        <v>0</v>
      </c>
      <c r="O126" s="114">
        <f t="shared" si="4"/>
        <v>0</v>
      </c>
      <c r="P126" s="56" t="s">
        <v>907</v>
      </c>
      <c r="Q126" s="37"/>
      <c r="R126" s="37"/>
      <c r="S126" s="79" t="s">
        <v>1093</v>
      </c>
      <c r="T126" s="69" t="s">
        <v>1164</v>
      </c>
      <c r="U126" s="79" t="s">
        <v>1310</v>
      </c>
    </row>
    <row r="127" spans="1:21" ht="157.5" customHeight="1">
      <c r="A127" s="7">
        <v>117</v>
      </c>
      <c r="B127" s="9" t="s">
        <v>935</v>
      </c>
      <c r="C127" s="10" t="s">
        <v>297</v>
      </c>
      <c r="D127" s="10" t="s">
        <v>767</v>
      </c>
      <c r="E127" s="108" t="s">
        <v>1089</v>
      </c>
      <c r="F127" s="56" t="s">
        <v>781</v>
      </c>
      <c r="G127" s="56" t="s">
        <v>788</v>
      </c>
      <c r="H127" s="79" t="s">
        <v>1305</v>
      </c>
      <c r="I127" s="54" t="s">
        <v>789</v>
      </c>
      <c r="J127" s="80">
        <v>1</v>
      </c>
      <c r="K127" s="53">
        <v>40969</v>
      </c>
      <c r="L127" s="53">
        <v>41029</v>
      </c>
      <c r="M127" s="55">
        <f t="shared" si="6"/>
        <v>8.571428571428571</v>
      </c>
      <c r="N127" s="54">
        <v>0</v>
      </c>
      <c r="O127" s="114">
        <f t="shared" si="4"/>
        <v>0</v>
      </c>
      <c r="P127" s="56" t="s">
        <v>907</v>
      </c>
      <c r="Q127" s="37"/>
      <c r="R127" s="37"/>
      <c r="S127" s="79" t="s">
        <v>1094</v>
      </c>
      <c r="T127" s="69" t="s">
        <v>1164</v>
      </c>
      <c r="U127" s="79" t="s">
        <v>1311</v>
      </c>
    </row>
    <row r="128" spans="1:21" ht="153.75" customHeight="1">
      <c r="A128" s="7">
        <v>118</v>
      </c>
      <c r="B128" s="9" t="s">
        <v>936</v>
      </c>
      <c r="C128" s="10" t="s">
        <v>297</v>
      </c>
      <c r="D128" s="10" t="s">
        <v>767</v>
      </c>
      <c r="E128" s="108" t="s">
        <v>1089</v>
      </c>
      <c r="F128" s="56" t="s">
        <v>781</v>
      </c>
      <c r="G128" s="56" t="s">
        <v>788</v>
      </c>
      <c r="H128" s="79" t="s">
        <v>790</v>
      </c>
      <c r="I128" s="54" t="s">
        <v>603</v>
      </c>
      <c r="J128" s="54">
        <v>3</v>
      </c>
      <c r="K128" s="53">
        <v>41030</v>
      </c>
      <c r="L128" s="53">
        <v>41060</v>
      </c>
      <c r="M128" s="55">
        <f t="shared" si="6"/>
        <v>4.285714285714286</v>
      </c>
      <c r="N128" s="54">
        <v>0</v>
      </c>
      <c r="O128" s="114">
        <f t="shared" si="4"/>
        <v>0</v>
      </c>
      <c r="P128" s="56" t="s">
        <v>907</v>
      </c>
      <c r="Q128" s="37"/>
      <c r="R128" s="37"/>
      <c r="S128" s="79" t="s">
        <v>1095</v>
      </c>
      <c r="T128" s="69" t="s">
        <v>1164</v>
      </c>
      <c r="U128" s="79" t="s">
        <v>1312</v>
      </c>
    </row>
    <row r="129" spans="1:21" ht="156" customHeight="1">
      <c r="A129" s="7">
        <v>119</v>
      </c>
      <c r="B129" s="9" t="s">
        <v>937</v>
      </c>
      <c r="C129" s="10" t="s">
        <v>297</v>
      </c>
      <c r="D129" s="10" t="s">
        <v>767</v>
      </c>
      <c r="E129" s="108" t="s">
        <v>1089</v>
      </c>
      <c r="F129" s="56" t="s">
        <v>781</v>
      </c>
      <c r="G129" s="56" t="s">
        <v>788</v>
      </c>
      <c r="H129" s="79" t="s">
        <v>791</v>
      </c>
      <c r="I129" s="54" t="s">
        <v>789</v>
      </c>
      <c r="J129" s="80">
        <v>1</v>
      </c>
      <c r="K129" s="53">
        <v>41061</v>
      </c>
      <c r="L129" s="53">
        <v>41090</v>
      </c>
      <c r="M129" s="55">
        <f t="shared" si="6"/>
        <v>4.142857142857143</v>
      </c>
      <c r="N129" s="54">
        <v>0</v>
      </c>
      <c r="O129" s="114">
        <f aca="true" t="shared" si="7" ref="O129:O193">+IF(N129/J129&gt;1,1,+N129/J129)</f>
        <v>0</v>
      </c>
      <c r="P129" s="56" t="s">
        <v>907</v>
      </c>
      <c r="Q129" s="37"/>
      <c r="R129" s="37"/>
      <c r="S129" s="79" t="s">
        <v>1096</v>
      </c>
      <c r="T129" s="69" t="s">
        <v>1164</v>
      </c>
      <c r="U129" s="79" t="s">
        <v>1313</v>
      </c>
    </row>
    <row r="130" spans="1:21" ht="166.5" customHeight="1">
      <c r="A130" s="7">
        <v>120</v>
      </c>
      <c r="B130" s="9" t="s">
        <v>938</v>
      </c>
      <c r="C130" s="10" t="s">
        <v>297</v>
      </c>
      <c r="D130" s="10" t="s">
        <v>767</v>
      </c>
      <c r="E130" s="108" t="s">
        <v>792</v>
      </c>
      <c r="F130" s="56" t="s">
        <v>793</v>
      </c>
      <c r="G130" s="56" t="s">
        <v>794</v>
      </c>
      <c r="H130" s="79" t="s">
        <v>795</v>
      </c>
      <c r="I130" s="54" t="s">
        <v>796</v>
      </c>
      <c r="J130" s="54">
        <v>1</v>
      </c>
      <c r="K130" s="53">
        <v>40969</v>
      </c>
      <c r="L130" s="53">
        <v>41334</v>
      </c>
      <c r="M130" s="55">
        <f t="shared" si="6"/>
        <v>52.142857142857146</v>
      </c>
      <c r="N130" s="54">
        <v>0</v>
      </c>
      <c r="O130" s="114">
        <f t="shared" si="7"/>
        <v>0</v>
      </c>
      <c r="P130" s="56" t="s">
        <v>908</v>
      </c>
      <c r="Q130" s="37"/>
      <c r="R130" s="37"/>
      <c r="S130" s="79" t="s">
        <v>1097</v>
      </c>
      <c r="T130" s="69" t="s">
        <v>1164</v>
      </c>
      <c r="U130" s="79" t="s">
        <v>1314</v>
      </c>
    </row>
    <row r="131" spans="1:21" ht="179.25" customHeight="1">
      <c r="A131" s="7">
        <v>121</v>
      </c>
      <c r="B131" s="9" t="s">
        <v>939</v>
      </c>
      <c r="C131" s="10" t="s">
        <v>297</v>
      </c>
      <c r="D131" s="10" t="s">
        <v>767</v>
      </c>
      <c r="E131" s="109" t="s">
        <v>904</v>
      </c>
      <c r="F131" s="52" t="s">
        <v>797</v>
      </c>
      <c r="G131" s="52" t="s">
        <v>798</v>
      </c>
      <c r="H131" s="52" t="s">
        <v>799</v>
      </c>
      <c r="I131" s="14" t="s">
        <v>800</v>
      </c>
      <c r="J131" s="54">
        <v>1</v>
      </c>
      <c r="K131" s="53">
        <v>40940</v>
      </c>
      <c r="L131" s="53">
        <v>41060</v>
      </c>
      <c r="M131" s="55">
        <f t="shared" si="6"/>
        <v>17.142857142857142</v>
      </c>
      <c r="N131" s="54">
        <v>0</v>
      </c>
      <c r="O131" s="114">
        <f t="shared" si="7"/>
        <v>0</v>
      </c>
      <c r="P131" s="79" t="s">
        <v>1315</v>
      </c>
      <c r="Q131" s="37"/>
      <c r="R131" s="37"/>
      <c r="S131" s="79" t="s">
        <v>1098</v>
      </c>
      <c r="T131" s="73"/>
      <c r="U131" s="79" t="s">
        <v>1316</v>
      </c>
    </row>
    <row r="132" spans="1:21" ht="166.5" customHeight="1">
      <c r="A132" s="7">
        <v>122</v>
      </c>
      <c r="B132" s="9" t="s">
        <v>940</v>
      </c>
      <c r="C132" s="10" t="s">
        <v>297</v>
      </c>
      <c r="D132" s="21" t="s">
        <v>767</v>
      </c>
      <c r="E132" s="109" t="s">
        <v>904</v>
      </c>
      <c r="F132" s="52" t="s">
        <v>797</v>
      </c>
      <c r="G132" s="52" t="s">
        <v>798</v>
      </c>
      <c r="H132" s="52" t="s">
        <v>801</v>
      </c>
      <c r="I132" s="14" t="s">
        <v>802</v>
      </c>
      <c r="J132" s="54">
        <v>2</v>
      </c>
      <c r="K132" s="53">
        <v>41120</v>
      </c>
      <c r="L132" s="53">
        <v>41274</v>
      </c>
      <c r="M132" s="55">
        <f t="shared" si="6"/>
        <v>22</v>
      </c>
      <c r="N132" s="54">
        <v>0</v>
      </c>
      <c r="O132" s="114">
        <f t="shared" si="7"/>
        <v>0</v>
      </c>
      <c r="P132" s="79" t="s">
        <v>1317</v>
      </c>
      <c r="Q132" s="37"/>
      <c r="R132" s="37"/>
      <c r="S132" s="79" t="s">
        <v>1099</v>
      </c>
      <c r="T132" s="73"/>
      <c r="U132" s="79" t="s">
        <v>1318</v>
      </c>
    </row>
    <row r="133" spans="1:21" ht="156">
      <c r="A133" s="7">
        <v>123</v>
      </c>
      <c r="B133" s="9" t="s">
        <v>941</v>
      </c>
      <c r="C133" s="10" t="s">
        <v>297</v>
      </c>
      <c r="D133" s="10" t="s">
        <v>767</v>
      </c>
      <c r="E133" s="25" t="s">
        <v>803</v>
      </c>
      <c r="F133" s="56" t="s">
        <v>804</v>
      </c>
      <c r="G133" s="56" t="s">
        <v>805</v>
      </c>
      <c r="H133" s="56" t="s">
        <v>1319</v>
      </c>
      <c r="I133" s="10" t="s">
        <v>806</v>
      </c>
      <c r="J133" s="10">
        <v>1</v>
      </c>
      <c r="K133" s="15">
        <v>40969</v>
      </c>
      <c r="L133" s="15">
        <v>41244</v>
      </c>
      <c r="M133" s="55">
        <f t="shared" si="6"/>
        <v>39.285714285714285</v>
      </c>
      <c r="N133" s="10">
        <v>0</v>
      </c>
      <c r="O133" s="114">
        <f t="shared" si="7"/>
        <v>0</v>
      </c>
      <c r="P133" s="56" t="s">
        <v>909</v>
      </c>
      <c r="Q133" s="37"/>
      <c r="R133" s="37"/>
      <c r="S133" s="79" t="s">
        <v>1100</v>
      </c>
      <c r="T133" s="73"/>
      <c r="U133" s="62" t="s">
        <v>1320</v>
      </c>
    </row>
    <row r="134" spans="1:21" ht="145.5" customHeight="1">
      <c r="A134" s="7">
        <v>124</v>
      </c>
      <c r="B134" s="9" t="s">
        <v>942</v>
      </c>
      <c r="C134" s="10" t="s">
        <v>297</v>
      </c>
      <c r="D134" s="10" t="s">
        <v>767</v>
      </c>
      <c r="E134" s="12" t="s">
        <v>807</v>
      </c>
      <c r="F134" s="56" t="s">
        <v>808</v>
      </c>
      <c r="G134" s="56" t="s">
        <v>809</v>
      </c>
      <c r="H134" s="56" t="s">
        <v>810</v>
      </c>
      <c r="I134" s="54" t="s">
        <v>800</v>
      </c>
      <c r="J134" s="10">
        <v>1</v>
      </c>
      <c r="K134" s="53">
        <v>40969</v>
      </c>
      <c r="L134" s="53">
        <v>41334</v>
      </c>
      <c r="M134" s="55">
        <f t="shared" si="6"/>
        <v>52.142857142857146</v>
      </c>
      <c r="N134" s="54">
        <v>0</v>
      </c>
      <c r="O134" s="114">
        <f t="shared" si="7"/>
        <v>0</v>
      </c>
      <c r="P134" s="56" t="s">
        <v>1321</v>
      </c>
      <c r="Q134" s="37"/>
      <c r="R134" s="37"/>
      <c r="S134" s="79" t="s">
        <v>1101</v>
      </c>
      <c r="T134" s="73"/>
      <c r="U134" s="79" t="s">
        <v>1322</v>
      </c>
    </row>
    <row r="135" spans="1:21" ht="168">
      <c r="A135" s="7">
        <v>125</v>
      </c>
      <c r="B135" s="9" t="s">
        <v>943</v>
      </c>
      <c r="C135" s="10" t="s">
        <v>297</v>
      </c>
      <c r="D135" s="21" t="s">
        <v>767</v>
      </c>
      <c r="E135" s="12" t="s">
        <v>807</v>
      </c>
      <c r="F135" s="56" t="s">
        <v>808</v>
      </c>
      <c r="G135" s="56" t="s">
        <v>809</v>
      </c>
      <c r="H135" s="25" t="s">
        <v>811</v>
      </c>
      <c r="I135" s="14" t="s">
        <v>603</v>
      </c>
      <c r="J135" s="10">
        <v>2</v>
      </c>
      <c r="K135" s="53">
        <v>40969</v>
      </c>
      <c r="L135" s="53">
        <v>41334</v>
      </c>
      <c r="M135" s="55">
        <f t="shared" si="6"/>
        <v>52.142857142857146</v>
      </c>
      <c r="N135" s="54">
        <v>0</v>
      </c>
      <c r="O135" s="114">
        <f t="shared" si="7"/>
        <v>0</v>
      </c>
      <c r="P135" s="56" t="s">
        <v>1321</v>
      </c>
      <c r="Q135" s="37"/>
      <c r="R135" s="37"/>
      <c r="S135" s="79" t="s">
        <v>1102</v>
      </c>
      <c r="T135" s="73"/>
      <c r="U135" s="79" t="s">
        <v>1323</v>
      </c>
    </row>
    <row r="136" spans="1:21" ht="132">
      <c r="A136" s="7">
        <v>126</v>
      </c>
      <c r="B136" s="9" t="s">
        <v>944</v>
      </c>
      <c r="C136" s="10" t="s">
        <v>297</v>
      </c>
      <c r="D136" s="21" t="s">
        <v>767</v>
      </c>
      <c r="E136" s="12" t="s">
        <v>807</v>
      </c>
      <c r="F136" s="56" t="s">
        <v>808</v>
      </c>
      <c r="G136" s="56" t="s">
        <v>809</v>
      </c>
      <c r="H136" s="25" t="s">
        <v>812</v>
      </c>
      <c r="I136" s="14" t="s">
        <v>813</v>
      </c>
      <c r="J136" s="10">
        <v>1</v>
      </c>
      <c r="K136" s="53">
        <v>40969</v>
      </c>
      <c r="L136" s="53">
        <v>41151</v>
      </c>
      <c r="M136" s="55">
        <f t="shared" si="6"/>
        <v>26</v>
      </c>
      <c r="N136" s="14">
        <v>0</v>
      </c>
      <c r="O136" s="114">
        <f t="shared" si="7"/>
        <v>0</v>
      </c>
      <c r="P136" s="56" t="s">
        <v>1321</v>
      </c>
      <c r="Q136" s="37"/>
      <c r="R136" s="37"/>
      <c r="S136" s="79" t="s">
        <v>1103</v>
      </c>
      <c r="T136" s="73"/>
      <c r="U136" s="79" t="s">
        <v>1324</v>
      </c>
    </row>
    <row r="137" spans="1:21" ht="132" customHeight="1">
      <c r="A137" s="7">
        <v>127</v>
      </c>
      <c r="B137" s="9" t="s">
        <v>945</v>
      </c>
      <c r="C137" s="10" t="s">
        <v>297</v>
      </c>
      <c r="D137" s="21" t="s">
        <v>767</v>
      </c>
      <c r="E137" s="12" t="s">
        <v>807</v>
      </c>
      <c r="F137" s="56" t="s">
        <v>808</v>
      </c>
      <c r="G137" s="56" t="s">
        <v>809</v>
      </c>
      <c r="H137" s="25" t="s">
        <v>814</v>
      </c>
      <c r="I137" s="14" t="s">
        <v>815</v>
      </c>
      <c r="J137" s="54">
        <v>1</v>
      </c>
      <c r="K137" s="57">
        <v>40969</v>
      </c>
      <c r="L137" s="53">
        <v>41273</v>
      </c>
      <c r="M137" s="55">
        <f t="shared" si="6"/>
        <v>43.42857142857143</v>
      </c>
      <c r="N137" s="14">
        <v>0</v>
      </c>
      <c r="O137" s="114">
        <f t="shared" si="7"/>
        <v>0</v>
      </c>
      <c r="P137" s="56" t="s">
        <v>1321</v>
      </c>
      <c r="Q137" s="37"/>
      <c r="R137" s="37"/>
      <c r="S137" s="79" t="s">
        <v>1104</v>
      </c>
      <c r="T137" s="73"/>
      <c r="U137" s="79" t="s">
        <v>1325</v>
      </c>
    </row>
    <row r="138" spans="1:21" ht="153.75" customHeight="1">
      <c r="A138" s="7">
        <v>128</v>
      </c>
      <c r="B138" s="9" t="s">
        <v>946</v>
      </c>
      <c r="C138" s="10" t="s">
        <v>297</v>
      </c>
      <c r="D138" s="10" t="s">
        <v>767</v>
      </c>
      <c r="E138" s="25" t="s">
        <v>816</v>
      </c>
      <c r="F138" s="56" t="s">
        <v>817</v>
      </c>
      <c r="G138" s="56" t="s">
        <v>818</v>
      </c>
      <c r="H138" s="56" t="s">
        <v>1326</v>
      </c>
      <c r="I138" s="10" t="s">
        <v>819</v>
      </c>
      <c r="J138" s="54">
        <v>1</v>
      </c>
      <c r="K138" s="15">
        <v>40969</v>
      </c>
      <c r="L138" s="15">
        <v>41090</v>
      </c>
      <c r="M138" s="55">
        <f t="shared" si="6"/>
        <v>17.285714285714285</v>
      </c>
      <c r="N138" s="54">
        <v>0</v>
      </c>
      <c r="O138" s="114">
        <f t="shared" si="7"/>
        <v>0</v>
      </c>
      <c r="P138" s="56" t="s">
        <v>910</v>
      </c>
      <c r="Q138" s="37"/>
      <c r="R138" s="37"/>
      <c r="S138" s="79" t="s">
        <v>1105</v>
      </c>
      <c r="T138" s="69" t="s">
        <v>1164</v>
      </c>
      <c r="U138" s="79" t="s">
        <v>1327</v>
      </c>
    </row>
    <row r="139" spans="1:21" ht="151.5" customHeight="1">
      <c r="A139" s="7">
        <v>129</v>
      </c>
      <c r="B139" s="9" t="s">
        <v>947</v>
      </c>
      <c r="C139" s="10" t="s">
        <v>297</v>
      </c>
      <c r="D139" s="10" t="s">
        <v>767</v>
      </c>
      <c r="E139" s="25" t="s">
        <v>816</v>
      </c>
      <c r="F139" s="56" t="s">
        <v>820</v>
      </c>
      <c r="G139" s="56" t="s">
        <v>818</v>
      </c>
      <c r="H139" s="56" t="s">
        <v>1328</v>
      </c>
      <c r="I139" s="10" t="s">
        <v>821</v>
      </c>
      <c r="J139" s="54">
        <v>1</v>
      </c>
      <c r="K139" s="15">
        <v>41091</v>
      </c>
      <c r="L139" s="15">
        <v>41425</v>
      </c>
      <c r="M139" s="55">
        <f t="shared" si="6"/>
        <v>47.714285714285715</v>
      </c>
      <c r="N139" s="54">
        <v>0</v>
      </c>
      <c r="O139" s="114">
        <f t="shared" si="7"/>
        <v>0</v>
      </c>
      <c r="P139" s="56" t="s">
        <v>910</v>
      </c>
      <c r="Q139" s="37"/>
      <c r="R139" s="37"/>
      <c r="S139" s="79" t="s">
        <v>1106</v>
      </c>
      <c r="T139" s="69" t="s">
        <v>1164</v>
      </c>
      <c r="U139" s="79" t="s">
        <v>1329</v>
      </c>
    </row>
    <row r="140" spans="1:21" ht="156" customHeight="1">
      <c r="A140" s="7">
        <v>130</v>
      </c>
      <c r="B140" s="9" t="s">
        <v>948</v>
      </c>
      <c r="C140" s="10" t="s">
        <v>297</v>
      </c>
      <c r="D140" s="10" t="s">
        <v>767</v>
      </c>
      <c r="E140" s="25" t="s">
        <v>822</v>
      </c>
      <c r="F140" s="58" t="s">
        <v>823</v>
      </c>
      <c r="G140" s="110" t="s">
        <v>824</v>
      </c>
      <c r="H140" s="56" t="s">
        <v>1330</v>
      </c>
      <c r="I140" s="10" t="s">
        <v>825</v>
      </c>
      <c r="J140" s="10">
        <v>1</v>
      </c>
      <c r="K140" s="15">
        <v>40969</v>
      </c>
      <c r="L140" s="53">
        <v>41029</v>
      </c>
      <c r="M140" s="55">
        <f t="shared" si="6"/>
        <v>8.571428571428571</v>
      </c>
      <c r="N140" s="54">
        <v>0</v>
      </c>
      <c r="O140" s="114">
        <f t="shared" si="7"/>
        <v>0</v>
      </c>
      <c r="P140" s="56" t="s">
        <v>1331</v>
      </c>
      <c r="Q140" s="37"/>
      <c r="R140" s="37"/>
      <c r="S140" s="79" t="s">
        <v>1107</v>
      </c>
      <c r="T140" s="73"/>
      <c r="U140" s="79" t="s">
        <v>1332</v>
      </c>
    </row>
    <row r="141" spans="1:21" ht="144" customHeight="1">
      <c r="A141" s="7">
        <v>131</v>
      </c>
      <c r="B141" s="9" t="s">
        <v>949</v>
      </c>
      <c r="C141" s="10" t="s">
        <v>297</v>
      </c>
      <c r="D141" s="10" t="s">
        <v>767</v>
      </c>
      <c r="E141" s="25" t="s">
        <v>822</v>
      </c>
      <c r="F141" s="58" t="s">
        <v>823</v>
      </c>
      <c r="G141" s="110" t="s">
        <v>824</v>
      </c>
      <c r="H141" s="59" t="s">
        <v>826</v>
      </c>
      <c r="I141" s="10" t="s">
        <v>827</v>
      </c>
      <c r="J141" s="10">
        <v>1</v>
      </c>
      <c r="K141" s="15">
        <v>41031</v>
      </c>
      <c r="L141" s="53">
        <v>41059</v>
      </c>
      <c r="M141" s="55">
        <f t="shared" si="6"/>
        <v>4</v>
      </c>
      <c r="N141" s="54">
        <v>0</v>
      </c>
      <c r="O141" s="114">
        <f t="shared" si="7"/>
        <v>0</v>
      </c>
      <c r="P141" s="56" t="s">
        <v>1333</v>
      </c>
      <c r="Q141" s="37"/>
      <c r="R141" s="37"/>
      <c r="S141" s="79" t="s">
        <v>1108</v>
      </c>
      <c r="T141" s="73"/>
      <c r="U141" s="79" t="s">
        <v>1334</v>
      </c>
    </row>
    <row r="142" spans="1:21" ht="144" customHeight="1">
      <c r="A142" s="7">
        <v>132</v>
      </c>
      <c r="B142" s="9" t="s">
        <v>950</v>
      </c>
      <c r="C142" s="10" t="s">
        <v>297</v>
      </c>
      <c r="D142" s="10" t="s">
        <v>767</v>
      </c>
      <c r="E142" s="25" t="s">
        <v>822</v>
      </c>
      <c r="F142" s="58" t="s">
        <v>823</v>
      </c>
      <c r="G142" s="110" t="s">
        <v>824</v>
      </c>
      <c r="H142" s="59" t="s">
        <v>828</v>
      </c>
      <c r="I142" s="10" t="s">
        <v>772</v>
      </c>
      <c r="J142" s="54">
        <v>1</v>
      </c>
      <c r="K142" s="15">
        <v>41121</v>
      </c>
      <c r="L142" s="53">
        <v>41274</v>
      </c>
      <c r="M142" s="55">
        <f t="shared" si="6"/>
        <v>21.857142857142858</v>
      </c>
      <c r="N142" s="54">
        <v>0</v>
      </c>
      <c r="O142" s="114">
        <f t="shared" si="7"/>
        <v>0</v>
      </c>
      <c r="P142" s="56" t="s">
        <v>1333</v>
      </c>
      <c r="Q142" s="37"/>
      <c r="R142" s="37"/>
      <c r="S142" s="79" t="s">
        <v>1109</v>
      </c>
      <c r="T142" s="73"/>
      <c r="U142" s="79" t="s">
        <v>1335</v>
      </c>
    </row>
    <row r="143" spans="1:21" ht="149.25" customHeight="1">
      <c r="A143" s="7">
        <v>133</v>
      </c>
      <c r="B143" s="9" t="s">
        <v>951</v>
      </c>
      <c r="C143" s="10" t="s">
        <v>297</v>
      </c>
      <c r="D143" s="10" t="s">
        <v>767</v>
      </c>
      <c r="E143" s="25" t="s">
        <v>829</v>
      </c>
      <c r="F143" s="25" t="s">
        <v>830</v>
      </c>
      <c r="G143" s="110" t="s">
        <v>831</v>
      </c>
      <c r="H143" s="59" t="s">
        <v>1336</v>
      </c>
      <c r="I143" s="10" t="s">
        <v>825</v>
      </c>
      <c r="J143" s="10">
        <v>1</v>
      </c>
      <c r="K143" s="15">
        <v>40969</v>
      </c>
      <c r="L143" s="53">
        <v>41029</v>
      </c>
      <c r="M143" s="55">
        <f t="shared" si="6"/>
        <v>8.571428571428571</v>
      </c>
      <c r="N143" s="54">
        <v>0</v>
      </c>
      <c r="O143" s="114">
        <f t="shared" si="7"/>
        <v>0</v>
      </c>
      <c r="P143" s="56" t="s">
        <v>1337</v>
      </c>
      <c r="Q143" s="37"/>
      <c r="R143" s="37"/>
      <c r="S143" s="79" t="s">
        <v>1110</v>
      </c>
      <c r="T143" s="73"/>
      <c r="U143" s="79" t="s">
        <v>1338</v>
      </c>
    </row>
    <row r="144" spans="1:21" ht="144.75" customHeight="1">
      <c r="A144" s="7">
        <v>134</v>
      </c>
      <c r="B144" s="9" t="s">
        <v>952</v>
      </c>
      <c r="C144" s="10" t="s">
        <v>297</v>
      </c>
      <c r="D144" s="10" t="s">
        <v>767</v>
      </c>
      <c r="E144" s="25" t="s">
        <v>829</v>
      </c>
      <c r="F144" s="25" t="s">
        <v>830</v>
      </c>
      <c r="G144" s="110" t="s">
        <v>831</v>
      </c>
      <c r="H144" s="59" t="s">
        <v>826</v>
      </c>
      <c r="I144" s="10" t="s">
        <v>827</v>
      </c>
      <c r="J144" s="10">
        <v>1</v>
      </c>
      <c r="K144" s="15">
        <v>41031</v>
      </c>
      <c r="L144" s="53">
        <v>41059</v>
      </c>
      <c r="M144" s="55">
        <f t="shared" si="6"/>
        <v>4</v>
      </c>
      <c r="N144" s="14">
        <v>0</v>
      </c>
      <c r="O144" s="114">
        <f t="shared" si="7"/>
        <v>0</v>
      </c>
      <c r="P144" s="56" t="s">
        <v>1337</v>
      </c>
      <c r="Q144" s="37"/>
      <c r="R144" s="37"/>
      <c r="S144" s="79" t="s">
        <v>1111</v>
      </c>
      <c r="T144" s="73"/>
      <c r="U144" s="79" t="s">
        <v>1339</v>
      </c>
    </row>
    <row r="145" spans="1:21" ht="143.25" customHeight="1">
      <c r="A145" s="7">
        <v>135</v>
      </c>
      <c r="B145" s="9" t="s">
        <v>953</v>
      </c>
      <c r="C145" s="10" t="s">
        <v>297</v>
      </c>
      <c r="D145" s="10" t="s">
        <v>767</v>
      </c>
      <c r="E145" s="25" t="s">
        <v>829</v>
      </c>
      <c r="F145" s="25" t="s">
        <v>830</v>
      </c>
      <c r="G145" s="110" t="s">
        <v>831</v>
      </c>
      <c r="H145" s="59" t="s">
        <v>832</v>
      </c>
      <c r="I145" s="10" t="s">
        <v>772</v>
      </c>
      <c r="J145" s="54">
        <v>1</v>
      </c>
      <c r="K145" s="15">
        <v>41121</v>
      </c>
      <c r="L145" s="53">
        <v>41274</v>
      </c>
      <c r="M145" s="55">
        <f t="shared" si="6"/>
        <v>21.857142857142858</v>
      </c>
      <c r="N145" s="14">
        <v>0</v>
      </c>
      <c r="O145" s="114">
        <f t="shared" si="7"/>
        <v>0</v>
      </c>
      <c r="P145" s="56" t="s">
        <v>1337</v>
      </c>
      <c r="Q145" s="37"/>
      <c r="R145" s="37"/>
      <c r="S145" s="79" t="s">
        <v>1112</v>
      </c>
      <c r="T145" s="73"/>
      <c r="U145" s="79" t="s">
        <v>1335</v>
      </c>
    </row>
    <row r="146" spans="1:21" ht="192" customHeight="1">
      <c r="A146" s="7">
        <v>136</v>
      </c>
      <c r="B146" s="9" t="s">
        <v>954</v>
      </c>
      <c r="C146" s="10" t="s">
        <v>297</v>
      </c>
      <c r="D146" s="10" t="s">
        <v>767</v>
      </c>
      <c r="E146" s="25" t="s">
        <v>833</v>
      </c>
      <c r="F146" s="25" t="s">
        <v>834</v>
      </c>
      <c r="G146" s="110" t="s">
        <v>831</v>
      </c>
      <c r="H146" s="56" t="s">
        <v>1340</v>
      </c>
      <c r="I146" s="10" t="s">
        <v>825</v>
      </c>
      <c r="J146" s="10">
        <v>1</v>
      </c>
      <c r="K146" s="15">
        <v>40969</v>
      </c>
      <c r="L146" s="53">
        <v>41029</v>
      </c>
      <c r="M146" s="55">
        <f t="shared" si="6"/>
        <v>8.571428571428571</v>
      </c>
      <c r="N146" s="14">
        <v>0</v>
      </c>
      <c r="O146" s="114">
        <f t="shared" si="7"/>
        <v>0</v>
      </c>
      <c r="P146" s="56" t="s">
        <v>1341</v>
      </c>
      <c r="Q146" s="37"/>
      <c r="R146" s="37"/>
      <c r="S146" s="79" t="s">
        <v>1113</v>
      </c>
      <c r="T146" s="73"/>
      <c r="U146" s="79" t="s">
        <v>1342</v>
      </c>
    </row>
    <row r="147" spans="1:21" ht="139.5" customHeight="1">
      <c r="A147" s="7">
        <v>137</v>
      </c>
      <c r="B147" s="9" t="s">
        <v>955</v>
      </c>
      <c r="C147" s="10" t="s">
        <v>297</v>
      </c>
      <c r="D147" s="10" t="s">
        <v>767</v>
      </c>
      <c r="E147" s="25" t="s">
        <v>833</v>
      </c>
      <c r="F147" s="25" t="s">
        <v>834</v>
      </c>
      <c r="G147" s="110" t="s">
        <v>831</v>
      </c>
      <c r="H147" s="59" t="s">
        <v>835</v>
      </c>
      <c r="I147" s="10" t="s">
        <v>827</v>
      </c>
      <c r="J147" s="10">
        <v>1</v>
      </c>
      <c r="K147" s="15">
        <v>41031</v>
      </c>
      <c r="L147" s="53">
        <v>41059</v>
      </c>
      <c r="M147" s="55">
        <f t="shared" si="6"/>
        <v>4</v>
      </c>
      <c r="N147" s="14">
        <v>0</v>
      </c>
      <c r="O147" s="114">
        <f t="shared" si="7"/>
        <v>0</v>
      </c>
      <c r="P147" s="56" t="s">
        <v>1341</v>
      </c>
      <c r="Q147" s="37"/>
      <c r="R147" s="37"/>
      <c r="S147" s="79" t="s">
        <v>1114</v>
      </c>
      <c r="T147" s="73"/>
      <c r="U147" s="79" t="s">
        <v>1343</v>
      </c>
    </row>
    <row r="148" spans="1:21" ht="141.75" customHeight="1">
      <c r="A148" s="7">
        <v>138</v>
      </c>
      <c r="B148" s="9" t="s">
        <v>956</v>
      </c>
      <c r="C148" s="10" t="s">
        <v>297</v>
      </c>
      <c r="D148" s="10" t="s">
        <v>767</v>
      </c>
      <c r="E148" s="25" t="s">
        <v>833</v>
      </c>
      <c r="F148" s="25" t="s">
        <v>834</v>
      </c>
      <c r="G148" s="110" t="s">
        <v>831</v>
      </c>
      <c r="H148" s="59" t="s">
        <v>836</v>
      </c>
      <c r="I148" s="10" t="s">
        <v>772</v>
      </c>
      <c r="J148" s="54">
        <v>1</v>
      </c>
      <c r="K148" s="15">
        <v>41121</v>
      </c>
      <c r="L148" s="53">
        <v>41274</v>
      </c>
      <c r="M148" s="55">
        <f t="shared" si="6"/>
        <v>21.857142857142858</v>
      </c>
      <c r="N148" s="14">
        <v>0</v>
      </c>
      <c r="O148" s="114">
        <f t="shared" si="7"/>
        <v>0</v>
      </c>
      <c r="P148" s="56" t="s">
        <v>1341</v>
      </c>
      <c r="Q148" s="37"/>
      <c r="R148" s="37"/>
      <c r="S148" s="79" t="s">
        <v>1115</v>
      </c>
      <c r="T148" s="73"/>
      <c r="U148" s="79" t="s">
        <v>1344</v>
      </c>
    </row>
    <row r="149" spans="1:21" ht="163.5" customHeight="1">
      <c r="A149" s="7">
        <v>139</v>
      </c>
      <c r="B149" s="9" t="s">
        <v>957</v>
      </c>
      <c r="C149" s="10" t="s">
        <v>297</v>
      </c>
      <c r="D149" s="10" t="s">
        <v>767</v>
      </c>
      <c r="E149" s="25" t="s">
        <v>837</v>
      </c>
      <c r="F149" s="56" t="s">
        <v>838</v>
      </c>
      <c r="G149" s="56" t="s">
        <v>839</v>
      </c>
      <c r="H149" s="56" t="s">
        <v>1345</v>
      </c>
      <c r="I149" s="10" t="s">
        <v>819</v>
      </c>
      <c r="J149" s="54">
        <v>1</v>
      </c>
      <c r="K149" s="15">
        <v>40969</v>
      </c>
      <c r="L149" s="15">
        <v>41090</v>
      </c>
      <c r="M149" s="55">
        <f t="shared" si="6"/>
        <v>17.285714285714285</v>
      </c>
      <c r="N149" s="14">
        <v>0</v>
      </c>
      <c r="O149" s="114">
        <f t="shared" si="7"/>
        <v>0</v>
      </c>
      <c r="P149" s="56" t="s">
        <v>911</v>
      </c>
      <c r="Q149" s="37"/>
      <c r="R149" s="37"/>
      <c r="S149" s="79" t="s">
        <v>1116</v>
      </c>
      <c r="T149" s="69" t="s">
        <v>1164</v>
      </c>
      <c r="U149" s="79" t="s">
        <v>1346</v>
      </c>
    </row>
    <row r="150" spans="1:21" ht="155.25" customHeight="1">
      <c r="A150" s="7">
        <v>140</v>
      </c>
      <c r="B150" s="9" t="s">
        <v>958</v>
      </c>
      <c r="C150" s="10" t="s">
        <v>297</v>
      </c>
      <c r="D150" s="10" t="s">
        <v>767</v>
      </c>
      <c r="E150" s="25" t="s">
        <v>837</v>
      </c>
      <c r="F150" s="56" t="s">
        <v>838</v>
      </c>
      <c r="G150" s="56" t="s">
        <v>839</v>
      </c>
      <c r="H150" s="56" t="s">
        <v>1347</v>
      </c>
      <c r="I150" s="10" t="s">
        <v>821</v>
      </c>
      <c r="J150" s="54">
        <v>1</v>
      </c>
      <c r="K150" s="15">
        <v>41091</v>
      </c>
      <c r="L150" s="53">
        <v>41425</v>
      </c>
      <c r="M150" s="55">
        <f t="shared" si="6"/>
        <v>47.714285714285715</v>
      </c>
      <c r="N150" s="14">
        <v>0</v>
      </c>
      <c r="O150" s="114">
        <f t="shared" si="7"/>
        <v>0</v>
      </c>
      <c r="P150" s="56" t="s">
        <v>911</v>
      </c>
      <c r="Q150" s="37"/>
      <c r="R150" s="37"/>
      <c r="S150" s="79" t="s">
        <v>1117</v>
      </c>
      <c r="T150" s="69" t="s">
        <v>1164</v>
      </c>
      <c r="U150" s="79" t="s">
        <v>1348</v>
      </c>
    </row>
    <row r="151" spans="1:21" ht="147" customHeight="1">
      <c r="A151" s="7">
        <v>141</v>
      </c>
      <c r="B151" s="9" t="s">
        <v>959</v>
      </c>
      <c r="C151" s="10" t="s">
        <v>297</v>
      </c>
      <c r="D151" s="21" t="s">
        <v>767</v>
      </c>
      <c r="E151" s="35" t="s">
        <v>840</v>
      </c>
      <c r="F151" s="56" t="s">
        <v>841</v>
      </c>
      <c r="G151" s="56" t="s">
        <v>842</v>
      </c>
      <c r="H151" s="56" t="s">
        <v>1349</v>
      </c>
      <c r="I151" s="10" t="s">
        <v>819</v>
      </c>
      <c r="J151" s="54">
        <v>1</v>
      </c>
      <c r="K151" s="15">
        <v>40969</v>
      </c>
      <c r="L151" s="15">
        <v>41090</v>
      </c>
      <c r="M151" s="55">
        <f t="shared" si="6"/>
        <v>17.285714285714285</v>
      </c>
      <c r="N151" s="14">
        <v>0</v>
      </c>
      <c r="O151" s="114">
        <f t="shared" si="7"/>
        <v>0</v>
      </c>
      <c r="P151" s="56" t="s">
        <v>912</v>
      </c>
      <c r="Q151" s="37"/>
      <c r="R151" s="37"/>
      <c r="S151" s="79" t="s">
        <v>1118</v>
      </c>
      <c r="T151" s="69" t="s">
        <v>1164</v>
      </c>
      <c r="U151" s="79" t="s">
        <v>1350</v>
      </c>
    </row>
    <row r="152" spans="1:21" ht="164.25" customHeight="1">
      <c r="A152" s="7">
        <v>142</v>
      </c>
      <c r="B152" s="9" t="s">
        <v>960</v>
      </c>
      <c r="C152" s="10" t="s">
        <v>297</v>
      </c>
      <c r="D152" s="21" t="s">
        <v>767</v>
      </c>
      <c r="E152" s="35" t="s">
        <v>840</v>
      </c>
      <c r="F152" s="56" t="s">
        <v>841</v>
      </c>
      <c r="G152" s="56" t="s">
        <v>842</v>
      </c>
      <c r="H152" s="56" t="s">
        <v>1351</v>
      </c>
      <c r="I152" s="10" t="s">
        <v>821</v>
      </c>
      <c r="J152" s="54">
        <v>1</v>
      </c>
      <c r="K152" s="15">
        <v>41091</v>
      </c>
      <c r="L152" s="53">
        <v>41425</v>
      </c>
      <c r="M152" s="55">
        <f t="shared" si="6"/>
        <v>47.714285714285715</v>
      </c>
      <c r="N152" s="14">
        <v>0</v>
      </c>
      <c r="O152" s="114">
        <f t="shared" si="7"/>
        <v>0</v>
      </c>
      <c r="P152" s="56" t="s">
        <v>912</v>
      </c>
      <c r="Q152" s="37"/>
      <c r="R152" s="37"/>
      <c r="S152" s="79" t="s">
        <v>1119</v>
      </c>
      <c r="T152" s="69" t="s">
        <v>1164</v>
      </c>
      <c r="U152" s="79" t="s">
        <v>1352</v>
      </c>
    </row>
    <row r="153" spans="1:21" ht="156.75" customHeight="1">
      <c r="A153" s="7">
        <v>143</v>
      </c>
      <c r="B153" s="9" t="s">
        <v>961</v>
      </c>
      <c r="C153" s="10" t="s">
        <v>297</v>
      </c>
      <c r="D153" s="21" t="s">
        <v>767</v>
      </c>
      <c r="E153" s="25" t="s">
        <v>843</v>
      </c>
      <c r="F153" s="56" t="s">
        <v>844</v>
      </c>
      <c r="G153" s="56" t="s">
        <v>842</v>
      </c>
      <c r="H153" s="56" t="s">
        <v>1353</v>
      </c>
      <c r="I153" s="10" t="s">
        <v>819</v>
      </c>
      <c r="J153" s="54">
        <v>1</v>
      </c>
      <c r="K153" s="15">
        <v>40969</v>
      </c>
      <c r="L153" s="15">
        <v>41090</v>
      </c>
      <c r="M153" s="55">
        <f t="shared" si="6"/>
        <v>17.285714285714285</v>
      </c>
      <c r="N153" s="14">
        <v>0</v>
      </c>
      <c r="O153" s="114">
        <f t="shared" si="7"/>
        <v>0</v>
      </c>
      <c r="P153" s="56" t="s">
        <v>913</v>
      </c>
      <c r="Q153" s="37"/>
      <c r="R153" s="37"/>
      <c r="S153" s="79" t="s">
        <v>1120</v>
      </c>
      <c r="T153" s="69" t="s">
        <v>1164</v>
      </c>
      <c r="U153" s="79" t="s">
        <v>1354</v>
      </c>
    </row>
    <row r="154" spans="1:21" ht="162" customHeight="1">
      <c r="A154" s="7">
        <v>144</v>
      </c>
      <c r="B154" s="9" t="s">
        <v>962</v>
      </c>
      <c r="C154" s="10" t="s">
        <v>297</v>
      </c>
      <c r="D154" s="21" t="s">
        <v>767</v>
      </c>
      <c r="E154" s="25" t="s">
        <v>843</v>
      </c>
      <c r="F154" s="56" t="s">
        <v>844</v>
      </c>
      <c r="G154" s="56" t="s">
        <v>842</v>
      </c>
      <c r="H154" s="56" t="s">
        <v>1351</v>
      </c>
      <c r="I154" s="10" t="s">
        <v>821</v>
      </c>
      <c r="J154" s="54">
        <v>1</v>
      </c>
      <c r="K154" s="15">
        <v>41091</v>
      </c>
      <c r="L154" s="53">
        <v>41425</v>
      </c>
      <c r="M154" s="55">
        <f t="shared" si="6"/>
        <v>47.714285714285715</v>
      </c>
      <c r="N154" s="14">
        <v>0</v>
      </c>
      <c r="O154" s="114">
        <f t="shared" si="7"/>
        <v>0</v>
      </c>
      <c r="P154" s="56" t="s">
        <v>913</v>
      </c>
      <c r="Q154" s="37"/>
      <c r="R154" s="37"/>
      <c r="S154" s="79" t="s">
        <v>1121</v>
      </c>
      <c r="T154" s="69" t="s">
        <v>1164</v>
      </c>
      <c r="U154" s="79" t="s">
        <v>1355</v>
      </c>
    </row>
    <row r="155" spans="1:21" ht="142.5" customHeight="1">
      <c r="A155" s="7">
        <v>145</v>
      </c>
      <c r="B155" s="9" t="s">
        <v>963</v>
      </c>
      <c r="C155" s="10" t="s">
        <v>297</v>
      </c>
      <c r="D155" s="10" t="s">
        <v>767</v>
      </c>
      <c r="E155" s="25" t="s">
        <v>845</v>
      </c>
      <c r="F155" s="25" t="s">
        <v>846</v>
      </c>
      <c r="G155" s="110" t="s">
        <v>831</v>
      </c>
      <c r="H155" s="56" t="s">
        <v>1356</v>
      </c>
      <c r="I155" s="10" t="s">
        <v>825</v>
      </c>
      <c r="J155" s="10">
        <v>1</v>
      </c>
      <c r="K155" s="15">
        <v>40969</v>
      </c>
      <c r="L155" s="53">
        <v>41029</v>
      </c>
      <c r="M155" s="55">
        <f t="shared" si="6"/>
        <v>8.571428571428571</v>
      </c>
      <c r="N155" s="14">
        <v>1</v>
      </c>
      <c r="O155" s="114">
        <f t="shared" si="7"/>
        <v>1</v>
      </c>
      <c r="P155" s="56" t="s">
        <v>1357</v>
      </c>
      <c r="Q155" s="37"/>
      <c r="R155" s="37"/>
      <c r="S155" s="79" t="s">
        <v>1122</v>
      </c>
      <c r="T155" s="73"/>
      <c r="U155" s="79" t="s">
        <v>1358</v>
      </c>
    </row>
    <row r="156" spans="1:21" ht="141" customHeight="1">
      <c r="A156" s="7">
        <v>146</v>
      </c>
      <c r="B156" s="9" t="s">
        <v>964</v>
      </c>
      <c r="C156" s="10" t="s">
        <v>297</v>
      </c>
      <c r="D156" s="10" t="s">
        <v>767</v>
      </c>
      <c r="E156" s="25" t="s">
        <v>845</v>
      </c>
      <c r="F156" s="25" t="s">
        <v>846</v>
      </c>
      <c r="G156" s="110" t="s">
        <v>831</v>
      </c>
      <c r="H156" s="59" t="s">
        <v>826</v>
      </c>
      <c r="I156" s="10" t="s">
        <v>827</v>
      </c>
      <c r="J156" s="10">
        <v>1</v>
      </c>
      <c r="K156" s="15">
        <v>41031</v>
      </c>
      <c r="L156" s="53">
        <v>41060</v>
      </c>
      <c r="M156" s="55">
        <f t="shared" si="6"/>
        <v>4.142857142857143</v>
      </c>
      <c r="N156" s="14">
        <v>1</v>
      </c>
      <c r="O156" s="114">
        <f t="shared" si="7"/>
        <v>1</v>
      </c>
      <c r="P156" s="56" t="s">
        <v>1359</v>
      </c>
      <c r="Q156" s="37"/>
      <c r="R156" s="37"/>
      <c r="S156" s="79" t="s">
        <v>1123</v>
      </c>
      <c r="T156" s="73"/>
      <c r="U156" s="79" t="s">
        <v>1360</v>
      </c>
    </row>
    <row r="157" spans="1:21" ht="157.5" customHeight="1">
      <c r="A157" s="7">
        <v>147</v>
      </c>
      <c r="B157" s="9" t="s">
        <v>965</v>
      </c>
      <c r="C157" s="10" t="s">
        <v>297</v>
      </c>
      <c r="D157" s="10" t="s">
        <v>767</v>
      </c>
      <c r="E157" s="25" t="s">
        <v>845</v>
      </c>
      <c r="F157" s="25" t="s">
        <v>846</v>
      </c>
      <c r="G157" s="110" t="s">
        <v>831</v>
      </c>
      <c r="H157" s="59" t="s">
        <v>847</v>
      </c>
      <c r="I157" s="10" t="s">
        <v>772</v>
      </c>
      <c r="J157" s="54">
        <v>1</v>
      </c>
      <c r="K157" s="15">
        <v>41121</v>
      </c>
      <c r="L157" s="53">
        <v>41274</v>
      </c>
      <c r="M157" s="55">
        <f t="shared" si="6"/>
        <v>21.857142857142858</v>
      </c>
      <c r="N157" s="14">
        <v>0</v>
      </c>
      <c r="O157" s="114">
        <f t="shared" si="7"/>
        <v>0</v>
      </c>
      <c r="P157" s="56" t="s">
        <v>1359</v>
      </c>
      <c r="Q157" s="37"/>
      <c r="R157" s="37"/>
      <c r="S157" s="79" t="s">
        <v>1124</v>
      </c>
      <c r="T157" s="73"/>
      <c r="U157" s="79" t="s">
        <v>1361</v>
      </c>
    </row>
    <row r="158" spans="1:21" ht="161.25" customHeight="1">
      <c r="A158" s="7">
        <v>148</v>
      </c>
      <c r="B158" s="9" t="s">
        <v>966</v>
      </c>
      <c r="C158" s="10" t="s">
        <v>297</v>
      </c>
      <c r="D158" s="21" t="s">
        <v>767</v>
      </c>
      <c r="E158" s="25" t="s">
        <v>848</v>
      </c>
      <c r="F158" s="56" t="s">
        <v>844</v>
      </c>
      <c r="G158" s="56" t="s">
        <v>849</v>
      </c>
      <c r="H158" s="56" t="s">
        <v>1362</v>
      </c>
      <c r="I158" s="10" t="s">
        <v>819</v>
      </c>
      <c r="J158" s="54">
        <v>1</v>
      </c>
      <c r="K158" s="15">
        <v>40969</v>
      </c>
      <c r="L158" s="53">
        <v>41090</v>
      </c>
      <c r="M158" s="55">
        <f t="shared" si="6"/>
        <v>17.285714285714285</v>
      </c>
      <c r="N158" s="14">
        <v>0</v>
      </c>
      <c r="O158" s="114">
        <f t="shared" si="7"/>
        <v>0</v>
      </c>
      <c r="P158" s="56" t="s">
        <v>914</v>
      </c>
      <c r="Q158" s="37"/>
      <c r="R158" s="37"/>
      <c r="S158" s="79" t="s">
        <v>1125</v>
      </c>
      <c r="T158" s="69" t="s">
        <v>1164</v>
      </c>
      <c r="U158" s="79" t="s">
        <v>1363</v>
      </c>
    </row>
    <row r="159" spans="1:21" ht="159.75" customHeight="1">
      <c r="A159" s="7">
        <v>149</v>
      </c>
      <c r="B159" s="9" t="s">
        <v>967</v>
      </c>
      <c r="C159" s="10" t="s">
        <v>297</v>
      </c>
      <c r="D159" s="21" t="s">
        <v>767</v>
      </c>
      <c r="E159" s="25" t="s">
        <v>848</v>
      </c>
      <c r="F159" s="56" t="s">
        <v>844</v>
      </c>
      <c r="G159" s="56" t="s">
        <v>849</v>
      </c>
      <c r="H159" s="56" t="s">
        <v>1364</v>
      </c>
      <c r="I159" s="10" t="s">
        <v>821</v>
      </c>
      <c r="J159" s="54">
        <v>1</v>
      </c>
      <c r="K159" s="15">
        <v>41091</v>
      </c>
      <c r="L159" s="53">
        <v>41425</v>
      </c>
      <c r="M159" s="55">
        <f t="shared" si="6"/>
        <v>47.714285714285715</v>
      </c>
      <c r="N159" s="14">
        <v>0</v>
      </c>
      <c r="O159" s="114">
        <f t="shared" si="7"/>
        <v>0</v>
      </c>
      <c r="P159" s="56" t="s">
        <v>914</v>
      </c>
      <c r="Q159" s="37"/>
      <c r="R159" s="37"/>
      <c r="S159" s="79" t="s">
        <v>1126</v>
      </c>
      <c r="T159" s="69" t="s">
        <v>1164</v>
      </c>
      <c r="U159" s="79" t="s">
        <v>1365</v>
      </c>
    </row>
    <row r="160" spans="1:21" ht="155.25" customHeight="1">
      <c r="A160" s="7">
        <v>150</v>
      </c>
      <c r="B160" s="9" t="s">
        <v>968</v>
      </c>
      <c r="C160" s="10" t="s">
        <v>297</v>
      </c>
      <c r="D160" s="10" t="s">
        <v>767</v>
      </c>
      <c r="E160" s="25" t="s">
        <v>1366</v>
      </c>
      <c r="F160" s="56" t="s">
        <v>850</v>
      </c>
      <c r="G160" s="56" t="s">
        <v>1367</v>
      </c>
      <c r="H160" s="56" t="s">
        <v>851</v>
      </c>
      <c r="I160" s="54" t="s">
        <v>825</v>
      </c>
      <c r="J160" s="54">
        <v>1</v>
      </c>
      <c r="K160" s="53">
        <v>40969</v>
      </c>
      <c r="L160" s="53">
        <v>41182</v>
      </c>
      <c r="M160" s="55">
        <f t="shared" si="6"/>
        <v>30.428571428571427</v>
      </c>
      <c r="N160" s="14">
        <v>0</v>
      </c>
      <c r="O160" s="114">
        <f t="shared" si="7"/>
        <v>0</v>
      </c>
      <c r="P160" s="56" t="s">
        <v>915</v>
      </c>
      <c r="Q160" s="37"/>
      <c r="R160" s="37"/>
      <c r="S160" s="79" t="s">
        <v>1127</v>
      </c>
      <c r="T160" s="69" t="s">
        <v>1164</v>
      </c>
      <c r="U160" s="79" t="s">
        <v>1368</v>
      </c>
    </row>
    <row r="161" spans="1:21" ht="162.75" customHeight="1">
      <c r="A161" s="7">
        <v>151</v>
      </c>
      <c r="B161" s="9" t="s">
        <v>969</v>
      </c>
      <c r="C161" s="10" t="s">
        <v>297</v>
      </c>
      <c r="D161" s="10" t="s">
        <v>767</v>
      </c>
      <c r="E161" s="25" t="s">
        <v>1366</v>
      </c>
      <c r="F161" s="56" t="s">
        <v>850</v>
      </c>
      <c r="G161" s="56" t="s">
        <v>1369</v>
      </c>
      <c r="H161" s="56" t="s">
        <v>852</v>
      </c>
      <c r="I161" s="54" t="s">
        <v>853</v>
      </c>
      <c r="J161" s="54">
        <v>1</v>
      </c>
      <c r="K161" s="53">
        <v>40969</v>
      </c>
      <c r="L161" s="53">
        <v>41212</v>
      </c>
      <c r="M161" s="55">
        <f t="shared" si="6"/>
        <v>34.714285714285715</v>
      </c>
      <c r="N161" s="14">
        <v>0</v>
      </c>
      <c r="O161" s="114">
        <f t="shared" si="7"/>
        <v>0</v>
      </c>
      <c r="P161" s="56" t="s">
        <v>915</v>
      </c>
      <c r="Q161" s="37"/>
      <c r="R161" s="37"/>
      <c r="S161" s="79" t="s">
        <v>1128</v>
      </c>
      <c r="T161" s="69" t="s">
        <v>1164</v>
      </c>
      <c r="U161" s="79" t="s">
        <v>1370</v>
      </c>
    </row>
    <row r="162" spans="1:21" ht="170.25" customHeight="1">
      <c r="A162" s="7">
        <v>152</v>
      </c>
      <c r="B162" s="9" t="s">
        <v>970</v>
      </c>
      <c r="C162" s="10" t="s">
        <v>297</v>
      </c>
      <c r="D162" s="21" t="s">
        <v>767</v>
      </c>
      <c r="E162" s="25" t="s">
        <v>854</v>
      </c>
      <c r="F162" s="56" t="s">
        <v>844</v>
      </c>
      <c r="G162" s="56" t="s">
        <v>1371</v>
      </c>
      <c r="H162" s="56" t="s">
        <v>855</v>
      </c>
      <c r="I162" s="10" t="s">
        <v>819</v>
      </c>
      <c r="J162" s="54">
        <v>1</v>
      </c>
      <c r="K162" s="15">
        <v>40969</v>
      </c>
      <c r="L162" s="53">
        <v>41090</v>
      </c>
      <c r="M162" s="55">
        <f t="shared" si="6"/>
        <v>17.285714285714285</v>
      </c>
      <c r="N162" s="14">
        <v>0</v>
      </c>
      <c r="O162" s="114">
        <f t="shared" si="7"/>
        <v>0</v>
      </c>
      <c r="P162" s="56" t="s">
        <v>916</v>
      </c>
      <c r="Q162" s="37"/>
      <c r="R162" s="37"/>
      <c r="S162" s="79" t="s">
        <v>1129</v>
      </c>
      <c r="T162" s="69" t="s">
        <v>1164</v>
      </c>
      <c r="U162" s="79" t="s">
        <v>1372</v>
      </c>
    </row>
    <row r="163" spans="1:21" ht="159" customHeight="1">
      <c r="A163" s="7">
        <v>153</v>
      </c>
      <c r="B163" s="9" t="s">
        <v>971</v>
      </c>
      <c r="C163" s="10" t="s">
        <v>297</v>
      </c>
      <c r="D163" s="21" t="s">
        <v>767</v>
      </c>
      <c r="E163" s="25" t="s">
        <v>854</v>
      </c>
      <c r="F163" s="56" t="s">
        <v>844</v>
      </c>
      <c r="G163" s="56" t="s">
        <v>1371</v>
      </c>
      <c r="H163" s="56" t="s">
        <v>856</v>
      </c>
      <c r="I163" s="10" t="s">
        <v>821</v>
      </c>
      <c r="J163" s="54">
        <v>1</v>
      </c>
      <c r="K163" s="15">
        <v>41091</v>
      </c>
      <c r="L163" s="53">
        <v>41425</v>
      </c>
      <c r="M163" s="55">
        <f t="shared" si="6"/>
        <v>47.714285714285715</v>
      </c>
      <c r="N163" s="14">
        <v>0</v>
      </c>
      <c r="O163" s="114">
        <f t="shared" si="7"/>
        <v>0</v>
      </c>
      <c r="P163" s="56" t="s">
        <v>916</v>
      </c>
      <c r="Q163" s="37"/>
      <c r="R163" s="37"/>
      <c r="S163" s="79" t="s">
        <v>1130</v>
      </c>
      <c r="T163" s="69" t="s">
        <v>1164</v>
      </c>
      <c r="U163" s="79" t="s">
        <v>1373</v>
      </c>
    </row>
    <row r="164" spans="1:21" ht="162" customHeight="1">
      <c r="A164" s="7">
        <v>154</v>
      </c>
      <c r="B164" s="9" t="s">
        <v>972</v>
      </c>
      <c r="C164" s="10" t="s">
        <v>297</v>
      </c>
      <c r="D164" s="21" t="s">
        <v>767</v>
      </c>
      <c r="E164" s="25" t="s">
        <v>857</v>
      </c>
      <c r="F164" s="56" t="s">
        <v>844</v>
      </c>
      <c r="G164" s="56" t="s">
        <v>858</v>
      </c>
      <c r="H164" s="56" t="s">
        <v>859</v>
      </c>
      <c r="I164" s="10" t="s">
        <v>819</v>
      </c>
      <c r="J164" s="54">
        <v>1</v>
      </c>
      <c r="K164" s="15">
        <v>40969</v>
      </c>
      <c r="L164" s="53">
        <v>41090</v>
      </c>
      <c r="M164" s="55">
        <f t="shared" si="6"/>
        <v>17.285714285714285</v>
      </c>
      <c r="N164" s="14">
        <v>0</v>
      </c>
      <c r="O164" s="114">
        <f t="shared" si="7"/>
        <v>0</v>
      </c>
      <c r="P164" s="56" t="s">
        <v>917</v>
      </c>
      <c r="Q164" s="37"/>
      <c r="R164" s="37"/>
      <c r="S164" s="79" t="s">
        <v>1131</v>
      </c>
      <c r="T164" s="69" t="s">
        <v>1164</v>
      </c>
      <c r="U164" s="79" t="s">
        <v>1374</v>
      </c>
    </row>
    <row r="165" spans="1:21" ht="166.5" customHeight="1">
      <c r="A165" s="7">
        <v>155</v>
      </c>
      <c r="B165" s="9" t="s">
        <v>973</v>
      </c>
      <c r="C165" s="10" t="s">
        <v>297</v>
      </c>
      <c r="D165" s="21" t="s">
        <v>767</v>
      </c>
      <c r="E165" s="25" t="s">
        <v>857</v>
      </c>
      <c r="F165" s="56" t="s">
        <v>844</v>
      </c>
      <c r="G165" s="56" t="s">
        <v>858</v>
      </c>
      <c r="H165" s="56" t="s">
        <v>1375</v>
      </c>
      <c r="I165" s="10" t="s">
        <v>821</v>
      </c>
      <c r="J165" s="54">
        <v>1</v>
      </c>
      <c r="K165" s="15">
        <v>41091</v>
      </c>
      <c r="L165" s="53">
        <v>41425</v>
      </c>
      <c r="M165" s="55">
        <f t="shared" si="6"/>
        <v>47.714285714285715</v>
      </c>
      <c r="N165" s="14">
        <v>0</v>
      </c>
      <c r="O165" s="114">
        <f t="shared" si="7"/>
        <v>0</v>
      </c>
      <c r="P165" s="56" t="s">
        <v>917</v>
      </c>
      <c r="Q165" s="37"/>
      <c r="R165" s="37"/>
      <c r="S165" s="79" t="s">
        <v>1132</v>
      </c>
      <c r="T165" s="69" t="s">
        <v>1164</v>
      </c>
      <c r="U165" s="79" t="s">
        <v>1376</v>
      </c>
    </row>
    <row r="166" spans="1:21" ht="161.25" customHeight="1">
      <c r="A166" s="7">
        <v>156</v>
      </c>
      <c r="B166" s="9" t="s">
        <v>974</v>
      </c>
      <c r="C166" s="10" t="s">
        <v>297</v>
      </c>
      <c r="D166" s="21" t="s">
        <v>767</v>
      </c>
      <c r="E166" s="25" t="s">
        <v>860</v>
      </c>
      <c r="F166" s="56" t="s">
        <v>844</v>
      </c>
      <c r="G166" s="56" t="s">
        <v>861</v>
      </c>
      <c r="H166" s="56" t="s">
        <v>1377</v>
      </c>
      <c r="I166" s="10" t="s">
        <v>819</v>
      </c>
      <c r="J166" s="54">
        <v>1</v>
      </c>
      <c r="K166" s="15">
        <v>40969</v>
      </c>
      <c r="L166" s="53">
        <v>41090</v>
      </c>
      <c r="M166" s="55">
        <f t="shared" si="6"/>
        <v>17.285714285714285</v>
      </c>
      <c r="N166" s="14">
        <v>0</v>
      </c>
      <c r="O166" s="114">
        <f t="shared" si="7"/>
        <v>0</v>
      </c>
      <c r="P166" s="56" t="s">
        <v>918</v>
      </c>
      <c r="Q166" s="37"/>
      <c r="R166" s="37"/>
      <c r="S166" s="79" t="s">
        <v>1133</v>
      </c>
      <c r="T166" s="69" t="s">
        <v>1164</v>
      </c>
      <c r="U166" s="79" t="s">
        <v>1378</v>
      </c>
    </row>
    <row r="167" spans="1:21" ht="155.25" customHeight="1">
      <c r="A167" s="7">
        <v>157</v>
      </c>
      <c r="B167" s="9" t="s">
        <v>975</v>
      </c>
      <c r="C167" s="10" t="s">
        <v>297</v>
      </c>
      <c r="D167" s="21" t="s">
        <v>767</v>
      </c>
      <c r="E167" s="25" t="s">
        <v>860</v>
      </c>
      <c r="F167" s="56" t="s">
        <v>844</v>
      </c>
      <c r="G167" s="56" t="s">
        <v>861</v>
      </c>
      <c r="H167" s="56" t="s">
        <v>1379</v>
      </c>
      <c r="I167" s="10" t="s">
        <v>821</v>
      </c>
      <c r="J167" s="54">
        <v>1</v>
      </c>
      <c r="K167" s="15">
        <v>41091</v>
      </c>
      <c r="L167" s="53">
        <v>41425</v>
      </c>
      <c r="M167" s="55">
        <f t="shared" si="6"/>
        <v>47.714285714285715</v>
      </c>
      <c r="N167" s="14">
        <v>0</v>
      </c>
      <c r="O167" s="114">
        <f t="shared" si="7"/>
        <v>0</v>
      </c>
      <c r="P167" s="56" t="s">
        <v>918</v>
      </c>
      <c r="Q167" s="37"/>
      <c r="R167" s="37"/>
      <c r="S167" s="79" t="s">
        <v>1134</v>
      </c>
      <c r="T167" s="69" t="s">
        <v>1164</v>
      </c>
      <c r="U167" s="79" t="s">
        <v>1380</v>
      </c>
    </row>
    <row r="168" spans="1:21" ht="150.75" customHeight="1">
      <c r="A168" s="7">
        <v>158</v>
      </c>
      <c r="B168" s="9" t="s">
        <v>976</v>
      </c>
      <c r="C168" s="10" t="s">
        <v>297</v>
      </c>
      <c r="D168" s="21" t="s">
        <v>767</v>
      </c>
      <c r="E168" s="25" t="s">
        <v>862</v>
      </c>
      <c r="F168" s="56" t="s">
        <v>863</v>
      </c>
      <c r="G168" s="56" t="s">
        <v>861</v>
      </c>
      <c r="H168" s="56" t="s">
        <v>1381</v>
      </c>
      <c r="I168" s="10" t="s">
        <v>819</v>
      </c>
      <c r="J168" s="54">
        <v>1</v>
      </c>
      <c r="K168" s="15">
        <v>40969</v>
      </c>
      <c r="L168" s="53">
        <v>41425</v>
      </c>
      <c r="M168" s="55">
        <f t="shared" si="6"/>
        <v>65.14285714285714</v>
      </c>
      <c r="N168" s="14">
        <v>0</v>
      </c>
      <c r="O168" s="114">
        <f t="shared" si="7"/>
        <v>0</v>
      </c>
      <c r="P168" s="56" t="s">
        <v>919</v>
      </c>
      <c r="Q168" s="37"/>
      <c r="R168" s="37"/>
      <c r="S168" s="79" t="s">
        <v>1135</v>
      </c>
      <c r="T168" s="69" t="s">
        <v>1164</v>
      </c>
      <c r="U168" s="79" t="s">
        <v>1382</v>
      </c>
    </row>
    <row r="169" spans="1:21" ht="157.5" customHeight="1">
      <c r="A169" s="7">
        <v>159</v>
      </c>
      <c r="B169" s="9" t="s">
        <v>977</v>
      </c>
      <c r="C169" s="10" t="s">
        <v>297</v>
      </c>
      <c r="D169" s="21" t="s">
        <v>767</v>
      </c>
      <c r="E169" s="25" t="s">
        <v>862</v>
      </c>
      <c r="F169" s="56" t="s">
        <v>863</v>
      </c>
      <c r="G169" s="56" t="s">
        <v>861</v>
      </c>
      <c r="H169" s="56" t="s">
        <v>1383</v>
      </c>
      <c r="I169" s="10" t="s">
        <v>821</v>
      </c>
      <c r="J169" s="54">
        <v>1</v>
      </c>
      <c r="K169" s="15">
        <v>41091</v>
      </c>
      <c r="L169" s="53">
        <v>41425</v>
      </c>
      <c r="M169" s="55">
        <f t="shared" si="6"/>
        <v>47.714285714285715</v>
      </c>
      <c r="N169" s="14">
        <v>0</v>
      </c>
      <c r="O169" s="114">
        <f t="shared" si="7"/>
        <v>0</v>
      </c>
      <c r="P169" s="56" t="s">
        <v>919</v>
      </c>
      <c r="Q169" s="37"/>
      <c r="R169" s="37"/>
      <c r="S169" s="79" t="s">
        <v>1136</v>
      </c>
      <c r="T169" s="69" t="s">
        <v>1164</v>
      </c>
      <c r="U169" s="79" t="s">
        <v>1384</v>
      </c>
    </row>
    <row r="170" spans="1:21" ht="159" customHeight="1">
      <c r="A170" s="7">
        <v>160</v>
      </c>
      <c r="B170" s="9" t="s">
        <v>978</v>
      </c>
      <c r="C170" s="10" t="s">
        <v>297</v>
      </c>
      <c r="D170" s="21" t="s">
        <v>767</v>
      </c>
      <c r="E170" s="25" t="s">
        <v>864</v>
      </c>
      <c r="F170" s="56" t="s">
        <v>844</v>
      </c>
      <c r="G170" s="56" t="s">
        <v>861</v>
      </c>
      <c r="H170" s="56" t="s">
        <v>1381</v>
      </c>
      <c r="I170" s="10" t="s">
        <v>819</v>
      </c>
      <c r="J170" s="54">
        <v>1</v>
      </c>
      <c r="K170" s="15">
        <v>40969</v>
      </c>
      <c r="L170" s="53">
        <v>41090</v>
      </c>
      <c r="M170" s="55">
        <f t="shared" si="6"/>
        <v>17.285714285714285</v>
      </c>
      <c r="N170" s="14">
        <v>0</v>
      </c>
      <c r="O170" s="114">
        <f t="shared" si="7"/>
        <v>0</v>
      </c>
      <c r="P170" s="56" t="s">
        <v>920</v>
      </c>
      <c r="Q170" s="37"/>
      <c r="R170" s="37"/>
      <c r="S170" s="79" t="s">
        <v>1137</v>
      </c>
      <c r="T170" s="69" t="s">
        <v>1164</v>
      </c>
      <c r="U170" s="79" t="s">
        <v>1385</v>
      </c>
    </row>
    <row r="171" spans="1:21" ht="165.75" customHeight="1">
      <c r="A171" s="7">
        <v>161</v>
      </c>
      <c r="B171" s="9" t="s">
        <v>979</v>
      </c>
      <c r="C171" s="10" t="s">
        <v>297</v>
      </c>
      <c r="D171" s="21" t="s">
        <v>767</v>
      </c>
      <c r="E171" s="25" t="s">
        <v>864</v>
      </c>
      <c r="F171" s="56" t="s">
        <v>844</v>
      </c>
      <c r="G171" s="56" t="s">
        <v>861</v>
      </c>
      <c r="H171" s="56" t="s">
        <v>1386</v>
      </c>
      <c r="I171" s="10" t="s">
        <v>821</v>
      </c>
      <c r="J171" s="54">
        <v>1</v>
      </c>
      <c r="K171" s="15">
        <v>41091</v>
      </c>
      <c r="L171" s="53">
        <v>41425</v>
      </c>
      <c r="M171" s="55">
        <f t="shared" si="6"/>
        <v>47.714285714285715</v>
      </c>
      <c r="N171" s="14">
        <v>0</v>
      </c>
      <c r="O171" s="114">
        <f t="shared" si="7"/>
        <v>0</v>
      </c>
      <c r="P171" s="56" t="s">
        <v>920</v>
      </c>
      <c r="Q171" s="37"/>
      <c r="R171" s="37"/>
      <c r="S171" s="79" t="s">
        <v>1138</v>
      </c>
      <c r="T171" s="69" t="s">
        <v>1164</v>
      </c>
      <c r="U171" s="79" t="s">
        <v>1387</v>
      </c>
    </row>
    <row r="172" spans="1:21" ht="162" customHeight="1">
      <c r="A172" s="7">
        <v>162</v>
      </c>
      <c r="B172" s="9" t="s">
        <v>980</v>
      </c>
      <c r="C172" s="10" t="s">
        <v>297</v>
      </c>
      <c r="D172" s="10" t="s">
        <v>767</v>
      </c>
      <c r="E172" s="58" t="s">
        <v>865</v>
      </c>
      <c r="F172" s="56" t="s">
        <v>866</v>
      </c>
      <c r="G172" s="56" t="s">
        <v>1388</v>
      </c>
      <c r="H172" s="56" t="s">
        <v>867</v>
      </c>
      <c r="I172" s="54" t="s">
        <v>868</v>
      </c>
      <c r="J172" s="54">
        <v>1</v>
      </c>
      <c r="K172" s="53">
        <v>40969</v>
      </c>
      <c r="L172" s="53">
        <v>41121</v>
      </c>
      <c r="M172" s="55">
        <f t="shared" si="6"/>
        <v>21.714285714285715</v>
      </c>
      <c r="N172" s="14">
        <v>0</v>
      </c>
      <c r="O172" s="114">
        <f t="shared" si="7"/>
        <v>0</v>
      </c>
      <c r="P172" s="56" t="s">
        <v>921</v>
      </c>
      <c r="Q172" s="37"/>
      <c r="R172" s="37"/>
      <c r="S172" s="79" t="s">
        <v>1139</v>
      </c>
      <c r="T172" s="69" t="s">
        <v>1164</v>
      </c>
      <c r="U172" s="79" t="s">
        <v>1389</v>
      </c>
    </row>
    <row r="173" spans="1:21" ht="164.25" customHeight="1">
      <c r="A173" s="7">
        <v>163</v>
      </c>
      <c r="B173" s="9" t="s">
        <v>981</v>
      </c>
      <c r="C173" s="10" t="s">
        <v>297</v>
      </c>
      <c r="D173" s="10" t="s">
        <v>767</v>
      </c>
      <c r="E173" s="58" t="s">
        <v>865</v>
      </c>
      <c r="F173" s="59" t="s">
        <v>866</v>
      </c>
      <c r="G173" s="56" t="s">
        <v>1388</v>
      </c>
      <c r="H173" s="56" t="s">
        <v>869</v>
      </c>
      <c r="I173" s="10" t="s">
        <v>821</v>
      </c>
      <c r="J173" s="54">
        <v>1</v>
      </c>
      <c r="K173" s="53">
        <v>41122</v>
      </c>
      <c r="L173" s="53">
        <v>41424</v>
      </c>
      <c r="M173" s="55">
        <f t="shared" si="6"/>
        <v>43.142857142857146</v>
      </c>
      <c r="N173" s="14">
        <v>0</v>
      </c>
      <c r="O173" s="114">
        <f t="shared" si="7"/>
        <v>0</v>
      </c>
      <c r="P173" s="56" t="s">
        <v>921</v>
      </c>
      <c r="Q173" s="37"/>
      <c r="R173" s="37"/>
      <c r="S173" s="79" t="s">
        <v>1140</v>
      </c>
      <c r="T173" s="69" t="s">
        <v>1164</v>
      </c>
      <c r="U173" s="79" t="s">
        <v>1390</v>
      </c>
    </row>
    <row r="174" spans="1:21" ht="160.5" customHeight="1">
      <c r="A174" s="7">
        <v>164</v>
      </c>
      <c r="B174" s="9" t="s">
        <v>982</v>
      </c>
      <c r="C174" s="10" t="s">
        <v>297</v>
      </c>
      <c r="D174" s="10" t="s">
        <v>767</v>
      </c>
      <c r="E174" s="58" t="s">
        <v>865</v>
      </c>
      <c r="F174" s="59" t="s">
        <v>866</v>
      </c>
      <c r="G174" s="56" t="s">
        <v>1388</v>
      </c>
      <c r="H174" s="56" t="s">
        <v>870</v>
      </c>
      <c r="I174" s="10" t="s">
        <v>871</v>
      </c>
      <c r="J174" s="80">
        <v>1</v>
      </c>
      <c r="K174" s="53">
        <v>41122</v>
      </c>
      <c r="L174" s="53">
        <v>41485</v>
      </c>
      <c r="M174" s="55">
        <f t="shared" si="6"/>
        <v>51.857142857142854</v>
      </c>
      <c r="N174" s="14">
        <v>0</v>
      </c>
      <c r="O174" s="114">
        <f t="shared" si="7"/>
        <v>0</v>
      </c>
      <c r="P174" s="56" t="s">
        <v>921</v>
      </c>
      <c r="Q174" s="37"/>
      <c r="R174" s="37"/>
      <c r="S174" s="79" t="s">
        <v>1141</v>
      </c>
      <c r="T174" s="69" t="s">
        <v>1164</v>
      </c>
      <c r="U174" s="79" t="s">
        <v>1391</v>
      </c>
    </row>
    <row r="175" spans="1:21" ht="161.25" customHeight="1">
      <c r="A175" s="7">
        <v>165</v>
      </c>
      <c r="B175" s="9" t="s">
        <v>983</v>
      </c>
      <c r="C175" s="10" t="s">
        <v>297</v>
      </c>
      <c r="D175" s="21" t="s">
        <v>767</v>
      </c>
      <c r="E175" s="25" t="s">
        <v>872</v>
      </c>
      <c r="F175" s="56" t="s">
        <v>844</v>
      </c>
      <c r="G175" s="56" t="s">
        <v>861</v>
      </c>
      <c r="H175" s="56" t="s">
        <v>1381</v>
      </c>
      <c r="I175" s="10" t="s">
        <v>819</v>
      </c>
      <c r="J175" s="54">
        <v>1</v>
      </c>
      <c r="K175" s="15">
        <v>40969</v>
      </c>
      <c r="L175" s="53">
        <v>41090</v>
      </c>
      <c r="M175" s="55">
        <f t="shared" si="6"/>
        <v>17.285714285714285</v>
      </c>
      <c r="N175" s="14">
        <v>0</v>
      </c>
      <c r="O175" s="114">
        <f t="shared" si="7"/>
        <v>0</v>
      </c>
      <c r="P175" s="56" t="s">
        <v>922</v>
      </c>
      <c r="Q175" s="37"/>
      <c r="R175" s="37"/>
      <c r="S175" s="79" t="s">
        <v>1142</v>
      </c>
      <c r="T175" s="69" t="s">
        <v>1164</v>
      </c>
      <c r="U175" s="79" t="s">
        <v>1392</v>
      </c>
    </row>
    <row r="176" spans="1:21" ht="160.5" customHeight="1">
      <c r="A176" s="7">
        <v>166</v>
      </c>
      <c r="B176" s="9" t="s">
        <v>984</v>
      </c>
      <c r="C176" s="10" t="s">
        <v>297</v>
      </c>
      <c r="D176" s="21" t="s">
        <v>767</v>
      </c>
      <c r="E176" s="25" t="s">
        <v>872</v>
      </c>
      <c r="F176" s="56" t="s">
        <v>844</v>
      </c>
      <c r="G176" s="56" t="s">
        <v>861</v>
      </c>
      <c r="H176" s="56" t="s">
        <v>1393</v>
      </c>
      <c r="I176" s="10" t="s">
        <v>821</v>
      </c>
      <c r="J176" s="54">
        <v>1</v>
      </c>
      <c r="K176" s="15">
        <v>41091</v>
      </c>
      <c r="L176" s="53">
        <v>41425</v>
      </c>
      <c r="M176" s="55">
        <f t="shared" si="6"/>
        <v>47.714285714285715</v>
      </c>
      <c r="N176" s="14">
        <v>0</v>
      </c>
      <c r="O176" s="114">
        <f t="shared" si="7"/>
        <v>0</v>
      </c>
      <c r="P176" s="56" t="s">
        <v>922</v>
      </c>
      <c r="Q176" s="37"/>
      <c r="R176" s="37"/>
      <c r="S176" s="79" t="s">
        <v>1143</v>
      </c>
      <c r="T176" s="69" t="s">
        <v>1164</v>
      </c>
      <c r="U176" s="79" t="s">
        <v>1394</v>
      </c>
    </row>
    <row r="177" spans="1:21" ht="165.75" customHeight="1">
      <c r="A177" s="7">
        <v>167</v>
      </c>
      <c r="B177" s="9" t="s">
        <v>985</v>
      </c>
      <c r="C177" s="10" t="s">
        <v>297</v>
      </c>
      <c r="D177" s="21" t="s">
        <v>767</v>
      </c>
      <c r="E177" s="25" t="s">
        <v>873</v>
      </c>
      <c r="F177" s="56" t="s">
        <v>874</v>
      </c>
      <c r="G177" s="56" t="s">
        <v>861</v>
      </c>
      <c r="H177" s="56" t="s">
        <v>1395</v>
      </c>
      <c r="I177" s="10" t="s">
        <v>819</v>
      </c>
      <c r="J177" s="54">
        <v>1</v>
      </c>
      <c r="K177" s="15">
        <v>40969</v>
      </c>
      <c r="L177" s="53">
        <v>41090</v>
      </c>
      <c r="M177" s="55">
        <f t="shared" si="6"/>
        <v>17.285714285714285</v>
      </c>
      <c r="N177" s="14">
        <v>0</v>
      </c>
      <c r="O177" s="114">
        <f t="shared" si="7"/>
        <v>0</v>
      </c>
      <c r="P177" s="56" t="s">
        <v>923</v>
      </c>
      <c r="Q177" s="37"/>
      <c r="R177" s="37"/>
      <c r="S177" s="79" t="s">
        <v>1144</v>
      </c>
      <c r="T177" s="69" t="s">
        <v>1164</v>
      </c>
      <c r="U177" s="79" t="s">
        <v>1396</v>
      </c>
    </row>
    <row r="178" spans="1:21" ht="170.25" customHeight="1">
      <c r="A178" s="7">
        <v>168</v>
      </c>
      <c r="B178" s="9" t="s">
        <v>986</v>
      </c>
      <c r="C178" s="10" t="s">
        <v>297</v>
      </c>
      <c r="D178" s="21" t="s">
        <v>767</v>
      </c>
      <c r="E178" s="25" t="s">
        <v>873</v>
      </c>
      <c r="F178" s="56" t="s">
        <v>874</v>
      </c>
      <c r="G178" s="56" t="s">
        <v>861</v>
      </c>
      <c r="H178" s="56" t="s">
        <v>1397</v>
      </c>
      <c r="I178" s="10" t="s">
        <v>821</v>
      </c>
      <c r="J178" s="54">
        <v>1</v>
      </c>
      <c r="K178" s="15">
        <v>41091</v>
      </c>
      <c r="L178" s="53">
        <v>41425</v>
      </c>
      <c r="M178" s="55">
        <f t="shared" si="6"/>
        <v>47.714285714285715</v>
      </c>
      <c r="N178" s="14">
        <v>0</v>
      </c>
      <c r="O178" s="114">
        <f t="shared" si="7"/>
        <v>0</v>
      </c>
      <c r="P178" s="56" t="s">
        <v>923</v>
      </c>
      <c r="Q178" s="37"/>
      <c r="R178" s="37"/>
      <c r="S178" s="79" t="s">
        <v>1145</v>
      </c>
      <c r="T178" s="69" t="s">
        <v>1164</v>
      </c>
      <c r="U178" s="79" t="s">
        <v>1398</v>
      </c>
    </row>
    <row r="179" spans="1:21" ht="157.5" customHeight="1">
      <c r="A179" s="7">
        <v>169</v>
      </c>
      <c r="B179" s="9" t="s">
        <v>987</v>
      </c>
      <c r="C179" s="10" t="s">
        <v>297</v>
      </c>
      <c r="D179" s="10" t="s">
        <v>767</v>
      </c>
      <c r="E179" s="12" t="s">
        <v>875</v>
      </c>
      <c r="F179" s="56" t="s">
        <v>876</v>
      </c>
      <c r="G179" s="56" t="s">
        <v>877</v>
      </c>
      <c r="H179" s="56" t="s">
        <v>1381</v>
      </c>
      <c r="I179" s="10" t="s">
        <v>819</v>
      </c>
      <c r="J179" s="54">
        <v>1</v>
      </c>
      <c r="K179" s="15">
        <v>40969</v>
      </c>
      <c r="L179" s="53">
        <v>41090</v>
      </c>
      <c r="M179" s="55">
        <f t="shared" si="6"/>
        <v>17.285714285714285</v>
      </c>
      <c r="N179" s="14">
        <v>0</v>
      </c>
      <c r="O179" s="114">
        <f t="shared" si="7"/>
        <v>0</v>
      </c>
      <c r="P179" s="56" t="s">
        <v>924</v>
      </c>
      <c r="Q179" s="37"/>
      <c r="R179" s="37"/>
      <c r="S179" s="79" t="s">
        <v>1146</v>
      </c>
      <c r="T179" s="69" t="s">
        <v>1164</v>
      </c>
      <c r="U179" s="79" t="s">
        <v>1399</v>
      </c>
    </row>
    <row r="180" spans="1:21" ht="166.5" customHeight="1">
      <c r="A180" s="7">
        <v>170</v>
      </c>
      <c r="B180" s="9" t="s">
        <v>988</v>
      </c>
      <c r="C180" s="10" t="s">
        <v>297</v>
      </c>
      <c r="D180" s="10" t="s">
        <v>767</v>
      </c>
      <c r="E180" s="12" t="s">
        <v>875</v>
      </c>
      <c r="F180" s="56" t="s">
        <v>876</v>
      </c>
      <c r="G180" s="56" t="s">
        <v>877</v>
      </c>
      <c r="H180" s="56" t="s">
        <v>1393</v>
      </c>
      <c r="I180" s="10" t="s">
        <v>821</v>
      </c>
      <c r="J180" s="54">
        <v>1</v>
      </c>
      <c r="K180" s="15">
        <v>41091</v>
      </c>
      <c r="L180" s="53">
        <v>41425</v>
      </c>
      <c r="M180" s="55">
        <f t="shared" si="6"/>
        <v>47.714285714285715</v>
      </c>
      <c r="N180" s="14">
        <v>0</v>
      </c>
      <c r="O180" s="114">
        <f t="shared" si="7"/>
        <v>0</v>
      </c>
      <c r="P180" s="56" t="s">
        <v>924</v>
      </c>
      <c r="Q180" s="37"/>
      <c r="R180" s="37"/>
      <c r="S180" s="79" t="s">
        <v>1147</v>
      </c>
      <c r="T180" s="69" t="s">
        <v>1164</v>
      </c>
      <c r="U180" s="79" t="s">
        <v>1400</v>
      </c>
    </row>
    <row r="181" spans="1:21" ht="165.75" customHeight="1">
      <c r="A181" s="7">
        <v>171</v>
      </c>
      <c r="B181" s="9" t="s">
        <v>989</v>
      </c>
      <c r="C181" s="10" t="s">
        <v>297</v>
      </c>
      <c r="D181" s="10" t="s">
        <v>767</v>
      </c>
      <c r="E181" s="12" t="s">
        <v>878</v>
      </c>
      <c r="F181" s="56" t="s">
        <v>879</v>
      </c>
      <c r="G181" s="56" t="s">
        <v>880</v>
      </c>
      <c r="H181" s="56" t="s">
        <v>1401</v>
      </c>
      <c r="I181" s="54" t="s">
        <v>881</v>
      </c>
      <c r="J181" s="54">
        <v>1</v>
      </c>
      <c r="K181" s="53">
        <v>40969</v>
      </c>
      <c r="L181" s="53">
        <v>41274</v>
      </c>
      <c r="M181" s="55">
        <f t="shared" si="6"/>
        <v>43.57142857142857</v>
      </c>
      <c r="N181" s="14">
        <v>0</v>
      </c>
      <c r="O181" s="114">
        <f t="shared" si="7"/>
        <v>0</v>
      </c>
      <c r="P181" s="56" t="s">
        <v>925</v>
      </c>
      <c r="Q181" s="37"/>
      <c r="R181" s="37"/>
      <c r="S181" s="79" t="s">
        <v>1148</v>
      </c>
      <c r="T181" s="69" t="s">
        <v>1164</v>
      </c>
      <c r="U181" s="79" t="s">
        <v>1402</v>
      </c>
    </row>
    <row r="182" spans="1:21" ht="159.75" customHeight="1">
      <c r="A182" s="7">
        <v>172</v>
      </c>
      <c r="B182" s="9" t="s">
        <v>990</v>
      </c>
      <c r="C182" s="10" t="s">
        <v>297</v>
      </c>
      <c r="D182" s="10" t="s">
        <v>767</v>
      </c>
      <c r="E182" s="56" t="s">
        <v>882</v>
      </c>
      <c r="F182" s="56" t="s">
        <v>883</v>
      </c>
      <c r="G182" s="56" t="s">
        <v>884</v>
      </c>
      <c r="H182" s="56" t="s">
        <v>1403</v>
      </c>
      <c r="I182" s="54" t="s">
        <v>885</v>
      </c>
      <c r="J182" s="54">
        <v>1</v>
      </c>
      <c r="K182" s="53">
        <v>40969</v>
      </c>
      <c r="L182" s="53">
        <v>41061</v>
      </c>
      <c r="M182" s="55">
        <f t="shared" si="6"/>
        <v>13.142857142857142</v>
      </c>
      <c r="N182" s="14">
        <v>0</v>
      </c>
      <c r="O182" s="114">
        <f t="shared" si="7"/>
        <v>0</v>
      </c>
      <c r="P182" s="56" t="s">
        <v>926</v>
      </c>
      <c r="Q182" s="37"/>
      <c r="R182" s="37"/>
      <c r="S182" s="79" t="s">
        <v>1149</v>
      </c>
      <c r="T182" s="69" t="s">
        <v>1164</v>
      </c>
      <c r="U182" s="79" t="s">
        <v>1404</v>
      </c>
    </row>
    <row r="183" spans="1:21" ht="167.25" customHeight="1">
      <c r="A183" s="7">
        <v>173</v>
      </c>
      <c r="B183" s="9" t="s">
        <v>991</v>
      </c>
      <c r="C183" s="10" t="s">
        <v>297</v>
      </c>
      <c r="D183" s="10" t="s">
        <v>767</v>
      </c>
      <c r="E183" s="56" t="s">
        <v>882</v>
      </c>
      <c r="F183" s="56" t="s">
        <v>886</v>
      </c>
      <c r="G183" s="56" t="s">
        <v>884</v>
      </c>
      <c r="H183" s="56" t="s">
        <v>1405</v>
      </c>
      <c r="I183" s="54" t="s">
        <v>881</v>
      </c>
      <c r="J183" s="54">
        <v>1</v>
      </c>
      <c r="K183" s="53">
        <v>40969</v>
      </c>
      <c r="L183" s="53">
        <v>41061</v>
      </c>
      <c r="M183" s="55">
        <f t="shared" si="6"/>
        <v>13.142857142857142</v>
      </c>
      <c r="N183" s="14">
        <v>0</v>
      </c>
      <c r="O183" s="114">
        <f t="shared" si="7"/>
        <v>0</v>
      </c>
      <c r="P183" s="56" t="s">
        <v>926</v>
      </c>
      <c r="Q183" s="37"/>
      <c r="R183" s="37"/>
      <c r="S183" s="79" t="s">
        <v>1150</v>
      </c>
      <c r="T183" s="69" t="s">
        <v>1164</v>
      </c>
      <c r="U183" s="79" t="s">
        <v>1425</v>
      </c>
    </row>
    <row r="184" spans="1:21" ht="163.5" customHeight="1">
      <c r="A184" s="7">
        <v>174</v>
      </c>
      <c r="B184" s="9" t="s">
        <v>992</v>
      </c>
      <c r="C184" s="10" t="s">
        <v>297</v>
      </c>
      <c r="D184" s="10" t="s">
        <v>767</v>
      </c>
      <c r="E184" s="12" t="s">
        <v>887</v>
      </c>
      <c r="F184" s="56" t="s">
        <v>888</v>
      </c>
      <c r="G184" s="56" t="s">
        <v>889</v>
      </c>
      <c r="H184" s="56" t="s">
        <v>890</v>
      </c>
      <c r="I184" s="54" t="s">
        <v>891</v>
      </c>
      <c r="J184" s="54">
        <v>2</v>
      </c>
      <c r="K184" s="53">
        <v>40969</v>
      </c>
      <c r="L184" s="53">
        <v>41274</v>
      </c>
      <c r="M184" s="55">
        <f aca="true" t="shared" si="8" ref="M184:M203">(+L184-K184)/7</f>
        <v>43.57142857142857</v>
      </c>
      <c r="N184" s="14">
        <v>0</v>
      </c>
      <c r="O184" s="114">
        <f t="shared" si="7"/>
        <v>0</v>
      </c>
      <c r="P184" s="56" t="s">
        <v>927</v>
      </c>
      <c r="Q184" s="37"/>
      <c r="R184" s="37"/>
      <c r="S184" s="79" t="s">
        <v>1151</v>
      </c>
      <c r="T184" s="69" t="s">
        <v>1164</v>
      </c>
      <c r="U184" s="79" t="s">
        <v>1406</v>
      </c>
    </row>
    <row r="185" spans="1:21" ht="144.75" customHeight="1">
      <c r="A185" s="7">
        <v>175</v>
      </c>
      <c r="B185" s="9" t="s">
        <v>993</v>
      </c>
      <c r="C185" s="10" t="s">
        <v>297</v>
      </c>
      <c r="D185" s="21" t="s">
        <v>767</v>
      </c>
      <c r="E185" s="25" t="s">
        <v>1152</v>
      </c>
      <c r="F185" s="25" t="s">
        <v>892</v>
      </c>
      <c r="G185" s="110" t="s">
        <v>831</v>
      </c>
      <c r="H185" s="56" t="s">
        <v>1407</v>
      </c>
      <c r="I185" s="10" t="s">
        <v>825</v>
      </c>
      <c r="J185" s="10">
        <v>1</v>
      </c>
      <c r="K185" s="15">
        <v>40969</v>
      </c>
      <c r="L185" s="53">
        <v>41029</v>
      </c>
      <c r="M185" s="55">
        <f t="shared" si="8"/>
        <v>8.571428571428571</v>
      </c>
      <c r="N185" s="14">
        <v>1</v>
      </c>
      <c r="O185" s="114">
        <f t="shared" si="7"/>
        <v>1</v>
      </c>
      <c r="P185" s="56" t="s">
        <v>1408</v>
      </c>
      <c r="Q185" s="37"/>
      <c r="R185" s="37"/>
      <c r="S185" s="79" t="s">
        <v>1153</v>
      </c>
      <c r="T185" s="73"/>
      <c r="U185" s="79" t="s">
        <v>1409</v>
      </c>
    </row>
    <row r="186" spans="1:21" ht="147" customHeight="1">
      <c r="A186" s="7">
        <v>176</v>
      </c>
      <c r="B186" s="9" t="s">
        <v>994</v>
      </c>
      <c r="C186" s="10" t="s">
        <v>297</v>
      </c>
      <c r="D186" s="10" t="s">
        <v>767</v>
      </c>
      <c r="E186" s="25" t="s">
        <v>1152</v>
      </c>
      <c r="F186" s="25" t="s">
        <v>892</v>
      </c>
      <c r="G186" s="110" t="s">
        <v>831</v>
      </c>
      <c r="H186" s="59" t="s">
        <v>826</v>
      </c>
      <c r="I186" s="10" t="s">
        <v>827</v>
      </c>
      <c r="J186" s="10">
        <v>1</v>
      </c>
      <c r="K186" s="15">
        <v>41031</v>
      </c>
      <c r="L186" s="53">
        <v>41059</v>
      </c>
      <c r="M186" s="55">
        <f t="shared" si="8"/>
        <v>4</v>
      </c>
      <c r="N186" s="14">
        <v>1</v>
      </c>
      <c r="O186" s="114">
        <f t="shared" si="7"/>
        <v>1</v>
      </c>
      <c r="P186" s="56" t="s">
        <v>1408</v>
      </c>
      <c r="Q186" s="37"/>
      <c r="R186" s="37"/>
      <c r="S186" s="79" t="s">
        <v>1154</v>
      </c>
      <c r="T186" s="73"/>
      <c r="U186" s="79" t="s">
        <v>1410</v>
      </c>
    </row>
    <row r="187" spans="1:21" ht="146.25" customHeight="1">
      <c r="A187" s="7">
        <v>177</v>
      </c>
      <c r="B187" s="9" t="s">
        <v>995</v>
      </c>
      <c r="C187" s="10" t="s">
        <v>297</v>
      </c>
      <c r="D187" s="10" t="s">
        <v>767</v>
      </c>
      <c r="E187" s="25" t="s">
        <v>1152</v>
      </c>
      <c r="F187" s="25" t="s">
        <v>892</v>
      </c>
      <c r="G187" s="110" t="s">
        <v>831</v>
      </c>
      <c r="H187" s="59" t="s">
        <v>893</v>
      </c>
      <c r="I187" s="10" t="s">
        <v>772</v>
      </c>
      <c r="J187" s="54">
        <v>1</v>
      </c>
      <c r="K187" s="15">
        <v>41121</v>
      </c>
      <c r="L187" s="53">
        <v>41274</v>
      </c>
      <c r="M187" s="55">
        <f t="shared" si="8"/>
        <v>21.857142857142858</v>
      </c>
      <c r="N187" s="14">
        <v>0</v>
      </c>
      <c r="O187" s="114">
        <f t="shared" si="7"/>
        <v>0</v>
      </c>
      <c r="P187" s="56" t="s">
        <v>1408</v>
      </c>
      <c r="Q187" s="37"/>
      <c r="R187" s="37"/>
      <c r="S187" s="79" t="s">
        <v>1155</v>
      </c>
      <c r="T187" s="73"/>
      <c r="U187" s="79" t="s">
        <v>1411</v>
      </c>
    </row>
    <row r="188" spans="1:21" ht="139.5" customHeight="1">
      <c r="A188" s="7">
        <v>178</v>
      </c>
      <c r="B188" s="9" t="s">
        <v>996</v>
      </c>
      <c r="C188" s="10" t="s">
        <v>297</v>
      </c>
      <c r="D188" s="10" t="s">
        <v>767</v>
      </c>
      <c r="E188" s="25" t="s">
        <v>1412</v>
      </c>
      <c r="F188" s="60" t="s">
        <v>894</v>
      </c>
      <c r="G188" s="110" t="s">
        <v>895</v>
      </c>
      <c r="H188" s="56" t="s">
        <v>896</v>
      </c>
      <c r="I188" s="10" t="s">
        <v>774</v>
      </c>
      <c r="J188" s="54">
        <v>1</v>
      </c>
      <c r="K188" s="15">
        <v>40969</v>
      </c>
      <c r="L188" s="53">
        <v>41151</v>
      </c>
      <c r="M188" s="55">
        <f t="shared" si="8"/>
        <v>26</v>
      </c>
      <c r="N188" s="14">
        <v>0</v>
      </c>
      <c r="O188" s="114">
        <f t="shared" si="7"/>
        <v>0</v>
      </c>
      <c r="P188" s="56" t="s">
        <v>1413</v>
      </c>
      <c r="Q188" s="37"/>
      <c r="R188" s="37"/>
      <c r="S188" s="79" t="s">
        <v>1156</v>
      </c>
      <c r="T188" s="73"/>
      <c r="U188" s="79" t="s">
        <v>1414</v>
      </c>
    </row>
    <row r="189" spans="1:21" ht="137.25" customHeight="1">
      <c r="A189" s="7">
        <v>179</v>
      </c>
      <c r="B189" s="9" t="s">
        <v>997</v>
      </c>
      <c r="C189" s="10" t="s">
        <v>297</v>
      </c>
      <c r="D189" s="10" t="s">
        <v>767</v>
      </c>
      <c r="E189" s="25" t="s">
        <v>1412</v>
      </c>
      <c r="F189" s="60" t="s">
        <v>894</v>
      </c>
      <c r="G189" s="110" t="s">
        <v>895</v>
      </c>
      <c r="H189" s="56" t="s">
        <v>896</v>
      </c>
      <c r="I189" s="10" t="s">
        <v>774</v>
      </c>
      <c r="J189" s="14">
        <v>1</v>
      </c>
      <c r="K189" s="15">
        <v>40969</v>
      </c>
      <c r="L189" s="53">
        <v>41151</v>
      </c>
      <c r="M189" s="55">
        <f t="shared" si="8"/>
        <v>26</v>
      </c>
      <c r="N189" s="14">
        <v>0</v>
      </c>
      <c r="O189" s="114">
        <f t="shared" si="7"/>
        <v>0</v>
      </c>
      <c r="P189" s="56" t="s">
        <v>1413</v>
      </c>
      <c r="Q189" s="37"/>
      <c r="R189" s="37"/>
      <c r="S189" s="79" t="s">
        <v>1157</v>
      </c>
      <c r="T189" s="73"/>
      <c r="U189" s="79" t="s">
        <v>1415</v>
      </c>
    </row>
    <row r="190" spans="1:21" ht="135" customHeight="1">
      <c r="A190" s="7">
        <v>180</v>
      </c>
      <c r="B190" s="9" t="s">
        <v>998</v>
      </c>
      <c r="C190" s="10" t="s">
        <v>297</v>
      </c>
      <c r="D190" s="10" t="s">
        <v>767</v>
      </c>
      <c r="E190" s="25" t="s">
        <v>1412</v>
      </c>
      <c r="F190" s="60" t="s">
        <v>894</v>
      </c>
      <c r="G190" s="110" t="s">
        <v>895</v>
      </c>
      <c r="H190" s="56" t="s">
        <v>896</v>
      </c>
      <c r="I190" s="10" t="s">
        <v>774</v>
      </c>
      <c r="J190" s="14">
        <v>1</v>
      </c>
      <c r="K190" s="15">
        <v>40969</v>
      </c>
      <c r="L190" s="53">
        <v>41151</v>
      </c>
      <c r="M190" s="55">
        <f t="shared" si="8"/>
        <v>26</v>
      </c>
      <c r="N190" s="14">
        <v>0</v>
      </c>
      <c r="O190" s="114">
        <f t="shared" si="7"/>
        <v>0</v>
      </c>
      <c r="P190" s="56" t="s">
        <v>1413</v>
      </c>
      <c r="Q190" s="37"/>
      <c r="R190" s="37"/>
      <c r="S190" s="79" t="s">
        <v>1158</v>
      </c>
      <c r="T190" s="73"/>
      <c r="U190" s="79" t="s">
        <v>1416</v>
      </c>
    </row>
    <row r="191" spans="1:21" ht="138" customHeight="1">
      <c r="A191" s="7">
        <v>181</v>
      </c>
      <c r="B191" s="9" t="s">
        <v>999</v>
      </c>
      <c r="C191" s="10" t="s">
        <v>297</v>
      </c>
      <c r="D191" s="21" t="s">
        <v>767</v>
      </c>
      <c r="E191" s="25" t="s">
        <v>905</v>
      </c>
      <c r="F191" s="56" t="s">
        <v>897</v>
      </c>
      <c r="G191" s="56" t="s">
        <v>898</v>
      </c>
      <c r="H191" s="56" t="s">
        <v>899</v>
      </c>
      <c r="I191" s="10" t="s">
        <v>774</v>
      </c>
      <c r="J191" s="54">
        <v>1</v>
      </c>
      <c r="K191" s="15">
        <v>40969</v>
      </c>
      <c r="L191" s="53">
        <v>41151</v>
      </c>
      <c r="M191" s="55">
        <f t="shared" si="8"/>
        <v>26</v>
      </c>
      <c r="N191" s="14">
        <v>0</v>
      </c>
      <c r="O191" s="114">
        <f t="shared" si="7"/>
        <v>0</v>
      </c>
      <c r="P191" s="56" t="s">
        <v>1417</v>
      </c>
      <c r="Q191" s="37"/>
      <c r="R191" s="37"/>
      <c r="S191" s="79" t="s">
        <v>1159</v>
      </c>
      <c r="T191" s="73"/>
      <c r="U191" s="79" t="s">
        <v>1418</v>
      </c>
    </row>
    <row r="192" spans="1:21" ht="135" customHeight="1">
      <c r="A192" s="7">
        <v>182</v>
      </c>
      <c r="B192" s="9" t="s">
        <v>1000</v>
      </c>
      <c r="C192" s="10" t="s">
        <v>297</v>
      </c>
      <c r="D192" s="21" t="s">
        <v>767</v>
      </c>
      <c r="E192" s="25" t="s">
        <v>900</v>
      </c>
      <c r="F192" s="56" t="s">
        <v>901</v>
      </c>
      <c r="G192" s="56" t="s">
        <v>902</v>
      </c>
      <c r="H192" s="56" t="s">
        <v>903</v>
      </c>
      <c r="I192" s="10" t="s">
        <v>774</v>
      </c>
      <c r="J192" s="54">
        <v>1</v>
      </c>
      <c r="K192" s="15">
        <v>40969</v>
      </c>
      <c r="L192" s="53">
        <v>41151</v>
      </c>
      <c r="M192" s="55">
        <f t="shared" si="8"/>
        <v>26</v>
      </c>
      <c r="N192" s="14">
        <v>0</v>
      </c>
      <c r="O192" s="114">
        <f t="shared" si="7"/>
        <v>0</v>
      </c>
      <c r="P192" s="56" t="s">
        <v>1419</v>
      </c>
      <c r="Q192" s="73"/>
      <c r="R192" s="79">
        <v>130</v>
      </c>
      <c r="S192" s="79"/>
      <c r="T192" s="73"/>
      <c r="U192" s="79" t="s">
        <v>1420</v>
      </c>
    </row>
    <row r="193" spans="1:21" ht="168" customHeight="1">
      <c r="A193" s="7">
        <v>183</v>
      </c>
      <c r="B193" s="9" t="s">
        <v>1001</v>
      </c>
      <c r="C193" s="10" t="s">
        <v>297</v>
      </c>
      <c r="D193" s="21" t="s">
        <v>1166</v>
      </c>
      <c r="E193" s="12" t="s">
        <v>1167</v>
      </c>
      <c r="F193" s="12" t="s">
        <v>1168</v>
      </c>
      <c r="G193" s="21" t="s">
        <v>1218</v>
      </c>
      <c r="H193" s="21" t="s">
        <v>1219</v>
      </c>
      <c r="I193" s="12" t="s">
        <v>1221</v>
      </c>
      <c r="J193" s="19">
        <v>1</v>
      </c>
      <c r="K193" s="15">
        <v>41029</v>
      </c>
      <c r="L193" s="15">
        <v>41029</v>
      </c>
      <c r="M193" s="55">
        <f t="shared" si="8"/>
        <v>0</v>
      </c>
      <c r="N193" s="88">
        <v>1</v>
      </c>
      <c r="O193" s="114">
        <f t="shared" si="7"/>
        <v>1</v>
      </c>
      <c r="P193" s="89" t="s">
        <v>1205</v>
      </c>
      <c r="Q193" s="115"/>
      <c r="R193" s="116"/>
      <c r="S193" s="79"/>
      <c r="T193" s="73"/>
      <c r="U193" s="79" t="s">
        <v>1421</v>
      </c>
    </row>
    <row r="194" spans="1:21" ht="181.5" customHeight="1">
      <c r="A194" s="7">
        <v>184</v>
      </c>
      <c r="B194" s="9" t="s">
        <v>1206</v>
      </c>
      <c r="C194" s="10" t="s">
        <v>297</v>
      </c>
      <c r="D194" s="21" t="s">
        <v>1169</v>
      </c>
      <c r="E194" s="12" t="s">
        <v>1170</v>
      </c>
      <c r="F194" s="12" t="s">
        <v>1168</v>
      </c>
      <c r="G194" s="21" t="s">
        <v>1218</v>
      </c>
      <c r="H194" s="21" t="s">
        <v>1220</v>
      </c>
      <c r="I194" s="12" t="s">
        <v>1221</v>
      </c>
      <c r="J194" s="19">
        <v>1</v>
      </c>
      <c r="K194" s="15">
        <v>41029</v>
      </c>
      <c r="L194" s="15">
        <v>41029</v>
      </c>
      <c r="M194" s="55">
        <f t="shared" si="8"/>
        <v>0</v>
      </c>
      <c r="N194" s="88">
        <v>1</v>
      </c>
      <c r="O194" s="114">
        <f aca="true" t="shared" si="9" ref="O194:O203">+IF(N194/J194&gt;1,1,+N194/J194)</f>
        <v>1</v>
      </c>
      <c r="P194" s="117" t="s">
        <v>1199</v>
      </c>
      <c r="Q194" s="115"/>
      <c r="R194" s="116"/>
      <c r="S194" s="79"/>
      <c r="T194" s="73"/>
      <c r="U194" s="79" t="s">
        <v>1421</v>
      </c>
    </row>
    <row r="195" spans="1:21" ht="117.75" customHeight="1">
      <c r="A195" s="7">
        <v>185</v>
      </c>
      <c r="B195" s="9" t="s">
        <v>1207</v>
      </c>
      <c r="C195" s="10" t="s">
        <v>297</v>
      </c>
      <c r="D195" s="11" t="s">
        <v>1171</v>
      </c>
      <c r="E195" s="12" t="s">
        <v>1172</v>
      </c>
      <c r="F195" s="12" t="s">
        <v>1173</v>
      </c>
      <c r="G195" s="12" t="s">
        <v>1174</v>
      </c>
      <c r="H195" s="12" t="s">
        <v>1175</v>
      </c>
      <c r="I195" s="21" t="s">
        <v>806</v>
      </c>
      <c r="J195" s="19">
        <v>1</v>
      </c>
      <c r="K195" s="15">
        <v>41120</v>
      </c>
      <c r="L195" s="15">
        <v>41485</v>
      </c>
      <c r="M195" s="55">
        <f t="shared" si="8"/>
        <v>52.142857142857146</v>
      </c>
      <c r="N195" s="11">
        <v>0</v>
      </c>
      <c r="O195" s="114">
        <f t="shared" si="9"/>
        <v>0</v>
      </c>
      <c r="P195" s="89" t="s">
        <v>1216</v>
      </c>
      <c r="Q195" s="115"/>
      <c r="R195" s="116"/>
      <c r="S195" s="79"/>
      <c r="T195" s="73"/>
      <c r="U195" s="79" t="s">
        <v>1222</v>
      </c>
    </row>
    <row r="196" spans="1:21" ht="132">
      <c r="A196" s="7">
        <v>186</v>
      </c>
      <c r="B196" s="9" t="s">
        <v>1208</v>
      </c>
      <c r="C196" s="10" t="s">
        <v>297</v>
      </c>
      <c r="D196" s="21" t="s">
        <v>1176</v>
      </c>
      <c r="E196" s="12" t="s">
        <v>1177</v>
      </c>
      <c r="F196" s="25" t="s">
        <v>1178</v>
      </c>
      <c r="G196" s="12" t="s">
        <v>1179</v>
      </c>
      <c r="H196" s="12" t="s">
        <v>1180</v>
      </c>
      <c r="I196" s="21" t="s">
        <v>1181</v>
      </c>
      <c r="J196" s="21">
        <v>1</v>
      </c>
      <c r="K196" s="15">
        <v>41061</v>
      </c>
      <c r="L196" s="15">
        <v>41304</v>
      </c>
      <c r="M196" s="55">
        <f t="shared" si="8"/>
        <v>34.714285714285715</v>
      </c>
      <c r="N196" s="11">
        <v>0</v>
      </c>
      <c r="O196" s="114">
        <f t="shared" si="9"/>
        <v>0</v>
      </c>
      <c r="P196" s="12" t="s">
        <v>1200</v>
      </c>
      <c r="Q196" s="115"/>
      <c r="R196" s="116"/>
      <c r="S196" s="79"/>
      <c r="T196" s="73"/>
      <c r="U196" s="79" t="s">
        <v>1226</v>
      </c>
    </row>
    <row r="197" spans="1:21" ht="132">
      <c r="A197" s="7">
        <v>187</v>
      </c>
      <c r="B197" s="9" t="s">
        <v>1209</v>
      </c>
      <c r="C197" s="10" t="s">
        <v>297</v>
      </c>
      <c r="D197" s="21" t="s">
        <v>1176</v>
      </c>
      <c r="E197" s="12" t="s">
        <v>1177</v>
      </c>
      <c r="F197" s="25" t="s">
        <v>1178</v>
      </c>
      <c r="G197" s="12" t="s">
        <v>1179</v>
      </c>
      <c r="H197" s="12" t="s">
        <v>1182</v>
      </c>
      <c r="I197" s="12" t="s">
        <v>1183</v>
      </c>
      <c r="J197" s="21">
        <v>1</v>
      </c>
      <c r="K197" s="15">
        <v>41061</v>
      </c>
      <c r="L197" s="15">
        <v>41304</v>
      </c>
      <c r="M197" s="55">
        <f t="shared" si="8"/>
        <v>34.714285714285715</v>
      </c>
      <c r="N197" s="11">
        <v>0</v>
      </c>
      <c r="O197" s="114">
        <f t="shared" si="9"/>
        <v>0</v>
      </c>
      <c r="P197" s="12" t="s">
        <v>1200</v>
      </c>
      <c r="Q197" s="115"/>
      <c r="R197" s="116"/>
      <c r="S197" s="79"/>
      <c r="T197" s="73"/>
      <c r="U197" s="79" t="s">
        <v>1227</v>
      </c>
    </row>
    <row r="198" spans="1:21" ht="132">
      <c r="A198" s="7">
        <v>188</v>
      </c>
      <c r="B198" s="9" t="s">
        <v>1210</v>
      </c>
      <c r="C198" s="10" t="s">
        <v>297</v>
      </c>
      <c r="D198" s="21" t="s">
        <v>1176</v>
      </c>
      <c r="E198" s="12" t="s">
        <v>1177</v>
      </c>
      <c r="F198" s="25" t="s">
        <v>1178</v>
      </c>
      <c r="G198" s="12" t="s">
        <v>1179</v>
      </c>
      <c r="H198" s="12" t="s">
        <v>1184</v>
      </c>
      <c r="I198" s="12" t="s">
        <v>1185</v>
      </c>
      <c r="J198" s="44">
        <v>1</v>
      </c>
      <c r="K198" s="15">
        <v>41122</v>
      </c>
      <c r="L198" s="15">
        <v>41485</v>
      </c>
      <c r="M198" s="55">
        <f t="shared" si="8"/>
        <v>51.857142857142854</v>
      </c>
      <c r="N198" s="11">
        <v>0</v>
      </c>
      <c r="O198" s="114">
        <f t="shared" si="9"/>
        <v>0</v>
      </c>
      <c r="P198" s="12" t="s">
        <v>1201</v>
      </c>
      <c r="Q198" s="115"/>
      <c r="R198" s="116"/>
      <c r="S198" s="79"/>
      <c r="T198" s="73"/>
      <c r="U198" s="79" t="s">
        <v>1223</v>
      </c>
    </row>
    <row r="199" spans="1:21" ht="168">
      <c r="A199" s="7">
        <v>189</v>
      </c>
      <c r="B199" s="9" t="s">
        <v>1211</v>
      </c>
      <c r="C199" s="10" t="s">
        <v>297</v>
      </c>
      <c r="D199" s="21" t="s">
        <v>203</v>
      </c>
      <c r="E199" s="12" t="s">
        <v>1186</v>
      </c>
      <c r="F199" s="12" t="s">
        <v>1187</v>
      </c>
      <c r="G199" s="12" t="s">
        <v>1188</v>
      </c>
      <c r="H199" s="12" t="s">
        <v>1189</v>
      </c>
      <c r="I199" s="12" t="s">
        <v>1190</v>
      </c>
      <c r="J199" s="21">
        <v>1</v>
      </c>
      <c r="K199" s="15">
        <v>41090</v>
      </c>
      <c r="L199" s="15">
        <v>41274</v>
      </c>
      <c r="M199" s="55">
        <f t="shared" si="8"/>
        <v>26.285714285714285</v>
      </c>
      <c r="N199" s="11">
        <v>0</v>
      </c>
      <c r="O199" s="114">
        <f t="shared" si="9"/>
        <v>0</v>
      </c>
      <c r="P199" s="12" t="s">
        <v>1202</v>
      </c>
      <c r="Q199" s="115"/>
      <c r="R199" s="116"/>
      <c r="S199" s="79"/>
      <c r="T199" s="73"/>
      <c r="U199" s="79" t="s">
        <v>1228</v>
      </c>
    </row>
    <row r="200" spans="1:21" ht="132">
      <c r="A200" s="7">
        <v>190</v>
      </c>
      <c r="B200" s="9" t="s">
        <v>1212</v>
      </c>
      <c r="C200" s="10" t="s">
        <v>297</v>
      </c>
      <c r="D200" s="21" t="s">
        <v>1176</v>
      </c>
      <c r="E200" s="12" t="s">
        <v>1191</v>
      </c>
      <c r="F200" s="12" t="s">
        <v>1192</v>
      </c>
      <c r="G200" s="12" t="s">
        <v>1179</v>
      </c>
      <c r="H200" s="12" t="s">
        <v>1180</v>
      </c>
      <c r="I200" s="21" t="s">
        <v>1181</v>
      </c>
      <c r="J200" s="21">
        <v>1</v>
      </c>
      <c r="K200" s="15">
        <v>41061</v>
      </c>
      <c r="L200" s="15">
        <v>41304</v>
      </c>
      <c r="M200" s="55">
        <f t="shared" si="8"/>
        <v>34.714285714285715</v>
      </c>
      <c r="N200" s="11">
        <v>0</v>
      </c>
      <c r="O200" s="114">
        <f t="shared" si="9"/>
        <v>0</v>
      </c>
      <c r="P200" s="12" t="s">
        <v>1203</v>
      </c>
      <c r="Q200" s="115"/>
      <c r="R200" s="116"/>
      <c r="S200" s="79"/>
      <c r="T200" s="73"/>
      <c r="U200" s="79" t="s">
        <v>1229</v>
      </c>
    </row>
    <row r="201" spans="1:21" ht="132">
      <c r="A201" s="7">
        <v>191</v>
      </c>
      <c r="B201" s="9" t="s">
        <v>1213</v>
      </c>
      <c r="C201" s="10" t="s">
        <v>297</v>
      </c>
      <c r="D201" s="21" t="s">
        <v>1176</v>
      </c>
      <c r="E201" s="12" t="s">
        <v>1191</v>
      </c>
      <c r="F201" s="12" t="s">
        <v>1192</v>
      </c>
      <c r="G201" s="12" t="s">
        <v>1179</v>
      </c>
      <c r="H201" s="12" t="s">
        <v>1182</v>
      </c>
      <c r="I201" s="12" t="s">
        <v>1183</v>
      </c>
      <c r="J201" s="21">
        <v>1</v>
      </c>
      <c r="K201" s="15">
        <v>41061</v>
      </c>
      <c r="L201" s="15">
        <v>41304</v>
      </c>
      <c r="M201" s="55">
        <f t="shared" si="8"/>
        <v>34.714285714285715</v>
      </c>
      <c r="N201" s="11">
        <v>0</v>
      </c>
      <c r="O201" s="114">
        <f t="shared" si="9"/>
        <v>0</v>
      </c>
      <c r="P201" s="12" t="s">
        <v>1203</v>
      </c>
      <c r="Q201" s="115"/>
      <c r="R201" s="116"/>
      <c r="S201" s="79"/>
      <c r="T201" s="73"/>
      <c r="U201" s="79" t="s">
        <v>1230</v>
      </c>
    </row>
    <row r="202" spans="1:21" ht="132">
      <c r="A202" s="7">
        <v>192</v>
      </c>
      <c r="B202" s="9" t="s">
        <v>1214</v>
      </c>
      <c r="C202" s="10" t="s">
        <v>297</v>
      </c>
      <c r="D202" s="21" t="s">
        <v>1176</v>
      </c>
      <c r="E202" s="12" t="s">
        <v>1191</v>
      </c>
      <c r="F202" s="12" t="s">
        <v>1192</v>
      </c>
      <c r="G202" s="12" t="s">
        <v>1179</v>
      </c>
      <c r="H202" s="12" t="s">
        <v>1184</v>
      </c>
      <c r="I202" s="12" t="s">
        <v>1185</v>
      </c>
      <c r="J202" s="44">
        <v>1</v>
      </c>
      <c r="K202" s="15">
        <v>41122</v>
      </c>
      <c r="L202" s="15">
        <v>41485</v>
      </c>
      <c r="M202" s="55">
        <f t="shared" si="8"/>
        <v>51.857142857142854</v>
      </c>
      <c r="N202" s="11">
        <v>0</v>
      </c>
      <c r="O202" s="114">
        <f t="shared" si="9"/>
        <v>0</v>
      </c>
      <c r="P202" s="12" t="s">
        <v>1203</v>
      </c>
      <c r="Q202" s="115"/>
      <c r="R202" s="116"/>
      <c r="S202" s="79"/>
      <c r="T202" s="73"/>
      <c r="U202" s="79" t="s">
        <v>1224</v>
      </c>
    </row>
    <row r="203" spans="1:21" ht="132">
      <c r="A203" s="7">
        <v>193</v>
      </c>
      <c r="B203" s="9" t="s">
        <v>1215</v>
      </c>
      <c r="C203" s="10" t="s">
        <v>297</v>
      </c>
      <c r="D203" s="21" t="s">
        <v>1193</v>
      </c>
      <c r="E203" s="12" t="s">
        <v>1194</v>
      </c>
      <c r="F203" s="12" t="s">
        <v>1195</v>
      </c>
      <c r="G203" s="12" t="s">
        <v>1196</v>
      </c>
      <c r="H203" s="12" t="s">
        <v>1197</v>
      </c>
      <c r="I203" s="12" t="s">
        <v>1198</v>
      </c>
      <c r="J203" s="21">
        <v>1</v>
      </c>
      <c r="K203" s="15">
        <v>41274</v>
      </c>
      <c r="L203" s="15">
        <v>41639</v>
      </c>
      <c r="M203" s="55">
        <f t="shared" si="8"/>
        <v>52.142857142857146</v>
      </c>
      <c r="N203" s="14">
        <v>0</v>
      </c>
      <c r="O203" s="114">
        <f t="shared" si="9"/>
        <v>0</v>
      </c>
      <c r="P203" s="12" t="s">
        <v>1204</v>
      </c>
      <c r="Q203" s="115"/>
      <c r="R203" s="116"/>
      <c r="S203" s="79"/>
      <c r="T203" s="73"/>
      <c r="U203" s="79" t="s">
        <v>1225</v>
      </c>
    </row>
    <row r="205" spans="3:7" ht="25.5">
      <c r="C205" s="122"/>
      <c r="D205" s="111"/>
      <c r="E205" s="111"/>
      <c r="F205" s="111"/>
      <c r="G205" s="111"/>
    </row>
    <row r="207" ht="25.5">
      <c r="C207" s="123" t="s">
        <v>1422</v>
      </c>
    </row>
    <row r="245" ht="40.5" customHeight="1">
      <c r="C245" s="6" t="s">
        <v>47</v>
      </c>
    </row>
    <row r="247" ht="25.5">
      <c r="C247" s="45" t="s">
        <v>631</v>
      </c>
    </row>
    <row r="51076" ht="25.5">
      <c r="A51076" s="2">
        <v>240</v>
      </c>
    </row>
    <row r="51079" ht="25.5">
      <c r="A51079" s="2" t="s">
        <v>296</v>
      </c>
    </row>
    <row r="51080" ht="25.5">
      <c r="A51080" s="2" t="s">
        <v>297</v>
      </c>
    </row>
  </sheetData>
  <sheetProtection/>
  <mergeCells count="3">
    <mergeCell ref="D1:H1"/>
    <mergeCell ref="D2:H2"/>
    <mergeCell ref="B8:P8"/>
  </mergeCells>
  <dataValidations count="14">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 N140">
      <formula1>-9223372036854780000</formula1>
      <formula2>9223372036854780000</formula2>
    </dataValidation>
    <dataValidation type="textLength" allowBlank="1" showInputMessage="1" showErrorMessage="1" promptTitle="Cualquier contenido&#10;Maximo 390 Caracteres" prompt="&#10;Registre LA CAUSA suministrada por Grupo Auditor(Suscripción), ó que se encuentra en Plan ya suscrito(Avance o Seguimiento)&#10;(MÁX. 390 CARACTERES)&#10;Insterte tantas filas como ACTIVIDADES sean." error="Escriba un texto &#10;Maximo 390 Caracteres" sqref="F11:F13">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 J140">
      <formula1>-1.7976931348623157E+308</formula1>
      <formula2>1.7976931348623157E+308</formula2>
    </dataValidation>
    <dataValidation type="whole" operator="greaterThanOrEqual" allowBlank="1" showInputMessage="1" showErrorMessage="1" sqref="N34:N38 N40:N41 N43 N23:N32 N195">
      <formula1>0</formula1>
    </dataValidation>
    <dataValidation type="whole" operator="greaterThanOrEqual" allowBlank="1" showInputMessage="1" showErrorMessage="1" sqref="J99:J118 K43:K45 N39">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40">
      <formula1>-1</formula1>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40">
      <formula1>-1</formula1>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40">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40">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40:G142">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40:F142">
      <formula1>0</formula1>
      <formula2>390</formula2>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40">
      <formula1>0</formula1>
      <formula2>9</formula2>
    </dataValidation>
    <dataValidation type="list" allowBlank="1" showInputMessage="1" showErrorMessage="1" promptTitle="Seleccione un elemento de la lista" errorTitle="Entrada no válida" error="Por favor seleccione un elemento de la lista" sqref="C193:C203">
      <formula1>$A$50975:$A$50976</formula1>
    </dataValidation>
    <dataValidation type="list" allowBlank="1" showInputMessage="1" showErrorMessage="1" promptTitle="Seleccione un elemento de la lista" errorTitle="Entrada no válida" error="Por favor seleccione un elemento de la lista" sqref="C11:C192">
      <formula1>$A$51071:$A$51072</formula1>
    </dataValidation>
  </dataValidations>
  <printOptions headings="1" horizontalCentered="1"/>
  <pageMargins left="0.3937007874015748" right="0.1968503937007874" top="0.3937007874015748" bottom="0.3937007874015748" header="0" footer="0"/>
  <pageSetup horizontalDpi="600" verticalDpi="600" orientation="landscape" paperSize="130" scale="5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IMELDA ORTIZ FORERO</dc:creator>
  <cp:keywords/>
  <dc:description/>
  <cp:lastModifiedBy>IMELDA ORTIZ FORERO</cp:lastModifiedBy>
  <cp:lastPrinted>2012-07-24T14:41:48Z</cp:lastPrinted>
  <dcterms:created xsi:type="dcterms:W3CDTF">2012-01-16T15:42:38Z</dcterms:created>
  <dcterms:modified xsi:type="dcterms:W3CDTF">2013-05-16T20:59:39Z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2TV4CCKVFCYA-1167877901-115</vt:lpwstr>
  </property>
  <property fmtid="{D5CDD505-2E9C-101B-9397-08002B2CF9AE}" pid="4" name="_dlc_DocIdItemGu">
    <vt:lpwstr>9f71dd58-0c0e-4efa-9ecc-930b59506453</vt:lpwstr>
  </property>
  <property fmtid="{D5CDD505-2E9C-101B-9397-08002B2CF9AE}" pid="5" name="_dlc_DocIdU">
    <vt:lpwstr>https://www.minjusticia.gov.co/ministerio/_layouts/15/DocIdRedir.aspx?ID=2TV4CCKVFCYA-1167877901-115, 2TV4CCKVFCYA-1167877901-115</vt:lpwstr>
  </property>
</Properties>
</file>