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Enrique\Downloads\"/>
    </mc:Choice>
  </mc:AlternateContent>
  <xr:revisionPtr revIDLastSave="0" documentId="13_ncr:1_{5C3AC7D2-79B5-44F6-BCAC-A99B698A1CA6}" xr6:coauthVersionLast="47" xr6:coauthVersionMax="47" xr10:uidLastSave="{00000000-0000-0000-0000-000000000000}"/>
  <bookViews>
    <workbookView showHorizontalScroll="0" showVerticalScroll="0" xWindow="-120" yWindow="-120" windowWidth="29040" windowHeight="15840" xr2:uid="{00000000-000D-0000-FFFF-FFFF00000000}"/>
  </bookViews>
  <sheets>
    <sheet name="Reporte_tercer_trimestre_2023" sheetId="1" r:id="rId1"/>
    <sheet name="Indicadores finalizados 2021"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1" l="1"/>
  <c r="L16" i="1"/>
  <c r="O13" i="6"/>
  <c r="L13" i="6"/>
  <c r="O10" i="6"/>
  <c r="L10" i="6"/>
  <c r="O9" i="6"/>
  <c r="L9" i="6"/>
  <c r="O5" i="6"/>
  <c r="L5" i="6"/>
  <c r="L18" i="1"/>
  <c r="L17" i="1"/>
  <c r="L5" i="1"/>
</calcChain>
</file>

<file path=xl/sharedStrings.xml><?xml version="1.0" encoding="utf-8"?>
<sst xmlns="http://schemas.openxmlformats.org/spreadsheetml/2006/main" count="204" uniqueCount="96">
  <si>
    <t xml:space="preserve">La información reportada puede ser consultada en la página  https://siipo.dnp.gov.co/inicio </t>
  </si>
  <si>
    <t>Código</t>
  </si>
  <si>
    <t>Indicador</t>
  </si>
  <si>
    <t>Producto</t>
  </si>
  <si>
    <t>Dependencia</t>
  </si>
  <si>
    <t>Año inicio</t>
  </si>
  <si>
    <t>Año fin</t>
  </si>
  <si>
    <t>Peridiocidad</t>
  </si>
  <si>
    <t xml:space="preserve">Linea Base </t>
  </si>
  <si>
    <t>Meta total</t>
  </si>
  <si>
    <t>Avance Total</t>
  </si>
  <si>
    <t>% Avance Total</t>
  </si>
  <si>
    <t>Punto 4. Solución al Problema de las Drogas Ilícitas</t>
  </si>
  <si>
    <t>Pilar 4.2.  Solución al fenómeno de producción y comercialización de narcóticos</t>
  </si>
  <si>
    <t>A.G.6</t>
  </si>
  <si>
    <t>Mecanismos de promoción para que las mujeres y sus organizaciones accedan (como operadoras y beneficiarias) a la conciliación en derecho, en equidad, mediación y/o otros mecanismos para solucionar conflictos incluidos los de uso y tenencia, creados y en funcionamiento</t>
  </si>
  <si>
    <t>Mecanismos de promoción para que las mujeres y sus organizaciones accedan (como operadoras y beneficiarias) a la conciliación en derecho, en equidad, mediación y/o otros mecanismos para solucionar conflictos incluidos los de uso y tenencia de la tierra.</t>
  </si>
  <si>
    <t>Dirección de Métodos Altenativos de Solución de Conflictos</t>
  </si>
  <si>
    <t>Anual</t>
  </si>
  <si>
    <t>N.A</t>
  </si>
  <si>
    <t>D.436</t>
  </si>
  <si>
    <t>Documento con estudio nacional de consumo de sustancias psicoactivas en Colombia, elaborado</t>
  </si>
  <si>
    <t>Estudio nacional de consumo de sustancias psicoactivas en Colombia para la generación de conocimiento en materia de consumo de drogas ilícitas</t>
  </si>
  <si>
    <t>Subdirección Estratégica y de Análisis</t>
  </si>
  <si>
    <t>D.G.8</t>
  </si>
  <si>
    <t>Estudio nacional de consumo de sustancias psicoactivas en Colombia con datos desagregados por género, elaborado</t>
  </si>
  <si>
    <t>Estudio nacional de consumo de sustancias psicoactivas en Colombia.</t>
  </si>
  <si>
    <t>D.297</t>
  </si>
  <si>
    <t xml:space="preserve"> Estrategias territoriales que permitan el fortalecimiento y articulación de instancias y mecanismos de investigación y judicialización, formuladas</t>
  </si>
  <si>
    <t>Estrategias territoriales que permitan el fortalecimiento y articulación de instancias y mecanismos de investigación y judicialización.</t>
  </si>
  <si>
    <t>Dirección de Política Criminal y Penitenciaria</t>
  </si>
  <si>
    <t>D.298</t>
  </si>
  <si>
    <t xml:space="preserve"> Plan nacional de política criminal aprobado por el Consejo Superior de Política Criminal, implementado</t>
  </si>
  <si>
    <t>Plan nacional de política criminal por el Consejo Superior de Política Criminal</t>
  </si>
  <si>
    <t>D.301</t>
  </si>
  <si>
    <t>Mapeo del delito (informe) de la cadena de valor del narcotráfico, en todos los niveles incluyendo el regional, realizado</t>
  </si>
  <si>
    <t>Mapeo del delito de la cadena de valor del narcotráfico, en todos los niveles incluyendo el regional</t>
  </si>
  <si>
    <t>ND</t>
  </si>
  <si>
    <t>D.307</t>
  </si>
  <si>
    <t>Estrategia para el fortalecimiento de capacidades de vigilancia y control a insumos y precursores de químicos utilizados frecuentemente en la producción ilícita de drogas, formulada e implementada</t>
  </si>
  <si>
    <t>Estrategia para el fortalecimiento de capacidades de vigilancia y control a insumos y precursores</t>
  </si>
  <si>
    <t>Subdirección de Control y Fiscalización de Sustancias Químicas</t>
  </si>
  <si>
    <t>D.387</t>
  </si>
  <si>
    <t>Informes de estudios y protocolos que permitan la identificación de usos, frecuencias y lugares de demanda legal de insumos químicos, realizados</t>
  </si>
  <si>
    <t>Protocolos especiales para la identificación de usos, frecuencias y lugares de la demanda legal de insumos químicos</t>
  </si>
  <si>
    <t>D.308</t>
  </si>
  <si>
    <t>Acuerdos de cooperación voluntaria con usuarios de sustancias químicas controladas, elaborados</t>
  </si>
  <si>
    <t>Propuesta de mecanismos que comprometan a las empresas importadoras, productoras y comercializadoras con medidas de transparencia y controles de uso final de insumos, que incluya una revisión de mecanismos actuales.</t>
  </si>
  <si>
    <t>D.G.10</t>
  </si>
  <si>
    <t>Línea de investigación sobre género en la cadena del narcotráfico en el Observatorio de Drogas de Colombia, diseñada e implementada</t>
  </si>
  <si>
    <t>Línea de investigación sobre género en la cadena del narcotráfico en el Observatorio de Drogas de Colombia, que incluya información sobre cultivos de uso ilícito, producción, comercialización y consumo de drogas ilícitas</t>
  </si>
  <si>
    <t>Bianual</t>
  </si>
  <si>
    <t>Punto 1. Hacia un Nuevo Campo Colombiano - Reforma Rural Integral</t>
  </si>
  <si>
    <t xml:space="preserve">Pilar 1.1 Ordenamiento social de la propiedad rural y uso del suelo </t>
  </si>
  <si>
    <t>D.MT.2</t>
  </si>
  <si>
    <t>El tratamiento penal diferencial habrá beneficiado a pequeños agricultores que estén o hayan estado vinculados con cultivos de uso ilícito, de acuerdo con la normatividad vigente</t>
  </si>
  <si>
    <t>Ajustes normativos para el tratamiento penal diferencial</t>
  </si>
  <si>
    <t>Pilar 4.3.  Solución al fenómeno de producción y comercialización de narcóticos</t>
  </si>
  <si>
    <t>Pilar 4.1 Programa Nacional Integral de Sustitución de Cultivos de Uso Ilícito (PNIS)</t>
  </si>
  <si>
    <t xml:space="preserve">Personas de los pueblos y comunidades étnicas que accedan de forma voluntaria al tratamiento penal diferencial para pequeños cultivadores antes de la expedición de la Ley General de Armonización de Justicia, atendidos mediante una ruta coordinada entre las autoridades étnicas y
ordinarias que tengan jurisdicción
en el caso. </t>
  </si>
  <si>
    <t>D.E.13</t>
  </si>
  <si>
    <t>Ajustes normativos para el tratamiento penal diferencial presentados a Congreso</t>
  </si>
  <si>
    <t>D.E.14</t>
  </si>
  <si>
    <t>Mujeres de pueblos y comunidades étnicas, condenadas por delitos de drogas (artículos 375, 376 y 377 incisos 2 y 3 Código Penal),  que soliciten el beneficio a  nombre propio a través de defensor o a través de autoridades étnicas,  beneficiadas con la suspensión de la ejecución de la pena.</t>
  </si>
  <si>
    <t>Suspensión de la ejecución de la pena</t>
  </si>
  <si>
    <t>NA</t>
  </si>
  <si>
    <r>
      <rPr>
        <b/>
        <sz val="10"/>
        <color indexed="8"/>
        <rFont val="Calibri"/>
        <family val="2"/>
      </rPr>
      <t>Indicador cumplido.</t>
    </r>
    <r>
      <rPr>
        <sz val="10"/>
        <color indexed="8"/>
        <rFont val="Calibri"/>
        <family val="2"/>
      </rPr>
      <t>Durante la vigencia 2021 se realizó socialización de los resultados del Estudio Nacional de Consumo de Sustancias Psicoactivas Colombia 2019, en las siguientes reuniones y/o eventos:
-  El 20 de mayo, en el marco del Comité Técnico de Sustancias Psicoactivas de la Secretaria Distrital de Integración Social de Bogotá, haciendo énfasis en el comportamiento del consumo por sexo. Este evento contó con la participación de 15 profesionales de la Secretaria de Integración Social. 
-  El día 29 de junio, en el marco de la "Semana de prevención de consumo de sustancias psicoactivas", convocada por el Ministerio de Salud y Protección social, resaltando el comportamiento de los indicadores por sexo. Este encuentro contó con la participación de 350 personas de diferentes sectores (actores institucionales nacionales, territoriales, academia, sociedad civil y comunidad en general). 
-  Del 21 al 23 de septiembre, tuvo lugar el Encuentro de Intercambio de Experiencias Nnacionales e internacionales sobre Mujeres y Narcotráfico, convocado por el Ministerio de Justicia y del Derecho y la Oficina de Naciones Unidas Contra la Droga y el Delito.  El tercer dia del evento se desarrolló el bloque temático sobre "El consumo de drogas desde la perspectiva de género", en el cual se realizó la ponencia: Contexto del consumo de sustancias psicoactivas en mujeres: comparativo de estudios nacionales de consumo, a partir del Estudio Nacional de consumo en población general.  Esta ponencia está disponible en youtube y cuenta  con más de 400 visualizaciones hasta la fecha.
-  El día 21 de septiembre, se realizó socialización del Estudio Nacional de Consumo de Sustancias Psicoactivas 2019, haciendo énfasis en el comportamiento del consumo por sexo y variables sociodemográficas, en reunión con equipos territoriales de la Secretaría de Integración Social de Bogotá, profesionales de las Subdirecciones Técnicas de Infancia, Juventud, Adultez, Vejez, Familias, Asuntos LGBTI, Subgil y Proyecto 7771 Discapacidad. En esta actividad  participaron 150 personas.
-  Los días 16 y 18 de noviembre,  se realizó socialización virtual de resultados Estudio Nacional de Consumo de Sustancias Psicoactivas Colombia 2019, dirigido a actores del Consejo Departamental de Estupefacientes del departamento de Amazonas. En esta actividad participaron cinco actores institucionales. En la reunión se hizo énfasis en comportamiento de consumo por sexo, grupo de edad, estrato y variables territoriales.
Entre los resultados del Estudio Nacional de Consumo de Sustancias Psicoactivas Colombia 2019,  sobresale que el 30,1%,es decir, aproximadamente a 7.1 millones de personas, son consumidoras actuales de bebidas alcohólicas (último mes), con diferencias significativas por sexo, 38,0% entre los hombres y 22,7% entre las mujeres. El 9,8% de las personas encuestadas declaró consumo actual o de último mes de tabaco (13,8% hombres y 6% mujeres), lo que equivale a cerca de 2.3 millones de personas. El 2,7% de la población declaró haber consumido marihuana en el último año, con diferencias significativas por sexo, con un 4,2% en los hombres y 1,3% en las mujeres. La comparación de los resultados de 2019, con los estudios anteriores de 2008 y 2013 encontramos una disminución en el uso de cualquier sustancia ilícita (como marihuana, cocaína, basuco, éxtasis o heroína). Pero a pesar de esta disminución en el indicador nacional, se observa que en mujeres el consumo no disminuyó, sino que se mantuvo estable o aumentó. Por primera vez se incluyeron preguntas de orientación sexual e identidad de género, con el fin de contar con una aproximación de enfoque diferencial. De esta forma, el porcentaje de encuestados que se auto identifica como lesbiana, gay o bisexual en la encuesta es del 1,2%.</t>
    </r>
  </si>
  <si>
    <r>
      <rPr>
        <b/>
        <sz val="10"/>
        <color indexed="8"/>
        <rFont val="Calibri"/>
        <family val="2"/>
      </rPr>
      <t>Indicador cumplido</t>
    </r>
    <r>
      <rPr>
        <sz val="10"/>
        <color indexed="8"/>
        <rFont val="Calibri"/>
        <family val="2"/>
      </rPr>
      <t xml:space="preserve">. En la vigencia 2020 se finalizó el Estudio Nacional de Consumo de Sustancias psicoactivas y durante el 2021 se socializó en eventos tales como: 
- Comisión Técnica Nacional de Reducción de la Demanda de Drogas (CTNRDD) convocada por el Ministerio de Justicia y del Derecho y el Ministerio de Salud y Protección Social. 
- Consejo Nacional de Salud Mental
- Jornada con equipos territoriales de la Secretaría de Integración Social de Bogotá.
En el cuarto trimestre de 2021 se realizó socialización del estudio en el III Foro prevención del consumo de sustancias psicoactivas, organizado por la Fundación Cooprofesores. </t>
    </r>
  </si>
  <si>
    <r>
      <rPr>
        <b/>
        <sz val="10"/>
        <color indexed="8"/>
        <rFont val="Calibri"/>
        <family val="2"/>
      </rPr>
      <t>Indicador cumplido</t>
    </r>
    <r>
      <rPr>
        <sz val="10"/>
        <color indexed="8"/>
        <rFont val="Calibri"/>
        <family val="2"/>
      </rPr>
      <t>. Durante el periodo de seguimiento, se aprobó el documento “Estrategia territorializada de articulación interinstitucional – ETCO” para el fortalecimiento de las capacidades de investigación, judicialización y sanción orientadas al desmantelamiento del crimen organizado y la disrupción las economías ilícitas y sus circuitos financieros en Colombia, por parte del Viceministerio de Política Criminal y Justicia Restaurativa. 
La Estrategia antes señalada, compila un conjunto de iniciativas orientadas a garantizar el orden público, el disfrute de los derechos ciudadanos y el establecimiento del imperio de la ley a lo largo y ancho del territorio nacional y estén inscritas en el pilar del pacto por la legalidad, para el Gobierno nacional la legalidad se sustenta en el Plan Nacional de Desarrollo.  
Así mismo, la estrategia ETCO es la concreción de los lineamientos planteados por el Plan Nacional de Política Criminal que fueron aprobados en el seno del Consejo Superior de Política Criminal en el 2021. Dicho Plan, constituye la primera política de Estado para la neutralización del crimen y la garantía de derechos ciudadanos en el marco de la Política Criminal.  
En su contenido, se establecen prioridades para prevenir el delito, la violencia de género, la humanización del sistema penitenciario, y la lucha contra la corrupción. En relación con la estrategia, se enmarca en las prioridades orientadas al desmantelamiento de la criminalidad organizada y la modernización del Estado en los territorios.  
Tiene como objetivo principal fortalecer las capacidades de las entidades del sector justicia en materia de investigación judicialización y sanción del crimen en territorios priorizados y de alta incidencia del crimen organizado.  
En total son diez líneas estratégicas que se relacionan a continuación:  
1. Implementación del programa de asistencia técnica dirigido a las autoridades territoriales y judiciales para potenciar las capacidades del sector justicia en el desmantelamiento del crimen organizado.  
2. Implementación de acciones para la prevención del delito en las ciudades y los territorios.  
3. Iniciativa para el aumento de la presencia y disponibilidad de la Rama Judicial en los territorios.  
4. Iniciativa para aumentar la disponibilidad de infraestructura y cupos carcelarios para municipios priorizados.  
5. Implementación de las jornadas móviles de acceso a la justicia para poblaciones víctimas y vulnerables.  
6. Implementación de acciones para aumentar el acceso a la justicia a mujeres y población con OSIGD.  
7. Iniciativa para la generación de conocimiento sobre dinámicas criminales para la toma de decisiones de política criminal.  
8. Diseño e implementación de iniciativas de movilidad e itinerancia para las entidades del sector justicia orientadas al potenciamiento de su presencia en los territorios.  
9. Fortalecer las capacidades de las autoridades territoriales en materia de disrupción de las economías y finanzas ilícitas.  
10. Diseño e implementación de un programa orientado a la consolidación de la presencia permanente del sector justicia para la lucha contra el crimen organizado en los territorios – Ciudadelas Judiciales.</t>
    </r>
  </si>
  <si>
    <r>
      <rPr>
        <b/>
        <sz val="10"/>
        <color indexed="8"/>
        <rFont val="Calibri"/>
        <family val="2"/>
      </rPr>
      <t>Indicador cumplido.</t>
    </r>
    <r>
      <rPr>
        <sz val="10"/>
        <color indexed="8"/>
        <rFont val="Calibri"/>
        <family val="2"/>
      </rPr>
      <t xml:space="preserve"> Como parte del mapeo de la cadena de valor del narcotráfico, en 2021 se desarrolló el "estudio de estimación de la productividad en la Región Putumayo – Caquetá", en convenio con UNODC, con el cual se actualizó el conocimiento de los fenómenos asociados al cultivo de coca y su transformación teniendo como principales hallazgos los siguientes: i) Configuración de dos enclaves productivos: En esta región se evidenció territorios con diferencias significativas en relación con el cultivo y su transformación a base de cocaína que originan también diferencias en las dimensiones sociales, económicas e institucionales; ii) Se observan los niveles de productividad más altos de la serie histórica: Los resultados de productividad de hoja de coca en 2021 superan los niveles registrados en las cuatro fases del estudio en esta región. Esto se debe a mejores prácticas agroculturales como el uso de cultivariedades, densidades de siembra, uso de agroquímicos, etc. y iii) Mejoramiento de los procesos de extracción de la hoja de coca. Se identifica el uso por parte de los productores agropecuarios de sustancias claves en los procesos de extracción de la hoja de coca tales como combustibles, permanganato de potasio, metabisulfito de sodio, etc. Esto ha generado el encadenamiento productivo en la región que va desde el cultivo hasta la obtención de base de cocaína, producto con un valor agregado más alto que la hoja de coca y la pasta básica de cocaína.                                                                                                                                                                                                                                                                                                                                                                                                                          El informe final identifica los sistemas de financiación de las organizaciones de crimen organizado, así como, la cadena de valor en todas sus etapas: cultivo, producción, tráfico, lavado de activos y delitos relacionados. Cada una de las etapas fue desarrollada mediante estudios realizados entre los años 2017 y 2021, los cuales fueron consolidados en el informe final “Caracterización y estimación económica de la cadena de valor del narcotráfico en Colombia”, en el cual se elaboró una caracterización general de cada uno de los eslabones que conforman la cadena de valor del narcotráfico, producto de la información obtenida a través de fuentes abiertas de información y datos recopilados por el Ministerio de Justicia y del Derecho. Obteniendo como conclusión que, en los eslabones de cultivos ilícitos y producción, se ha logrado detallar sus flujos y dinámicas transaccionales, que se generan en el abastecimiento de insumos para los procesos que implican el desarrollo de esta actividad, a tal punto de realizar una aproximación a los valores que representan estas cifras en el producto interno bruto del país (PIB). Frente a los eslabones correspondientes al tráfico y lavado de activos, se llega a la conclusión que las estructuras criminales organizadas utilizan operaciones de todo tipo y esta información de alguna u otra manera, aunque se encuentra reservada nos lleva a determinar que las estructuras criminales utilizan gran variedad de organizaciones y de negocios para poder realizar su actuar criminal con respecto al negocio de la cocaína.
Este documento servirá como insumo para la formulación de políticas públicas y el diseño de planes y programas en respuesta a la problemática analizada.</t>
    </r>
  </si>
  <si>
    <t>A.12</t>
  </si>
  <si>
    <t>Crear mecanismos ágiles y eficaces de conciliación y resolución de conflictos de uso y tenencia incluyendo mecanismos tradicionales y la intervención participativa de las comunidades</t>
  </si>
  <si>
    <t>Mecanismos de conciliación y resolución de conflictos de uso y tenencia incluyendo mecanismos tradicionales y la intervención participativa de las comunidades, creados y en funcionamiento</t>
  </si>
  <si>
    <r>
      <t xml:space="preserve">Indicador cumplido.
</t>
    </r>
    <r>
      <rPr>
        <sz val="10"/>
        <color indexed="8"/>
        <rFont val="Calibri"/>
        <family val="2"/>
      </rPr>
      <t>Durante el año 2021 el Ministerio de Justicia y del Derecho, a través de su Dirección de Métodos Alternativos de Solución de Conflictos - DMASC adelantó varias actividades en desarrollo del Indicador A.12 del Plan Marco de Implementación – PMI; todas ellas, enfocadas hacia el fortalecimiento de la conciliación y la mediación como estrategias para la resolución de conflictos por uso y tenencia de la tierra, en cumplimiento del punto 1.1.8. del Acuerdo de Paz. En esa línea, su adelantaron las siguientes actividades:
1.- Diagnóstico de Mediación Rural - Contrato 0497 de 2021: indagación sobre el estado en que se encuentra de la Mediación tanto comunitaria como étnica, interétnica e intercultural, en escenarios rurales. Para ello, se seleccionaron como muestra 8 municipios PDET: Carepa y Chigorodó (Antioquia); Condoto y Medio Atrato (Chocó); El Charco y Mosquera (Nariño); Puerto Caicedo y Puerto Asís (Putumayo). Con los resultados arrojados por esta investigación, sumados a los aportados por otro estudio adelantado durante el 2019, el Gobierno Nacional cuenta con la información suficiente para diseñar los lineamientos para una Política Pública en materia de Mediación.
2.- Jornadas Gratuitas de Conciliación Extrajudicial en Derecho – PNUD – 0481-2021: realización de jornadas gratuitas de conciliación con énfasis en conflictos ocasionados por el uso y la tenencia de la tierra, en 20 municipios PDET, las cuales contribuyeron de manera fundamental en el fortalecimiento de los Métodos Alternativos de Solución de Conflictos como instrumentos para promover y garantizar el derecho fundamental de acceso a la justicia, además, permitieron que los funcionarios públicos y los conciliadores en derecho y en equidad adquirieran habilidades prácticas en conciliación y métodos de resolución de conflictos ocasionados por el uso y la tenencia de la tierra.
3.- Articulación Interinstitucional con ANT - COL395: Desde el año 2020, se elaboró y ejecutó un Plan de Trabajo junto con la Agencia Nacional de Tierras - ANT cuyo objetivo fue articular recursos y estrategias para fortalecer la implementación de la Política de Ordenamiento Social de la Propiedad Rural – POSPR y así avanzar en el cumplimiento del Acuerdo de Paz suscrito en La Habana, específicamente en el punto No. 1: Reforma Rural Integral.
Durante el año 2021, estas entidades gestionaron recursos de la Cooperación Internacional para fortalecer capacidades locales en la gestión de conflictos por uso y tenencia de la tierra; en el marco de dicho proceso se realizaron las jornadas de formación a autoridades y líderes comunitarios en los temas relacionados con la conciliación y mediación de conflictos por uso y tenencia de la tierra en los municipios de Rioblanco - Tolima; Valencia - Córdoba; Ciénaga - Magdalena; Cáceres – Antioquia. Resultado de ello se formaron 74 personas y se realizó una capacitación nacional en la que participaron 154 personas dentro de las cuales se identifican funcionarios y servidores públicos, contratistas de las entidades ejecutoras (PNUD, OIM, AID, FAO). Luego de las sesiones de formación, se realizaron jornadas de asesoría y conciliación mediante las cuales se atendieron conflictos por uso y tenencia de la tierra, previamente identificados por los equipos territoriales de la ANT y su respectivo socio, dando como resultado 8 casos atendidos durante los cuales participaron 30 personas (17 hombres y 13 mujeres).
4.- Caja de Herramientas en MRC en Métodos de Resolución de Conflictos: Durante el primer trimestre del 2021, en asocio con el Programa de Justicia para una Paz Sostenible de USAID y los aliados territoriales, se adelantaron los procesos de formación en 6 departamentos y 33 municipios, arrojando como resultado 679 mediadores y conciliadores en equidad formados.
5.- Apoyo de la Cooperación Internacional para el fortalecimiento de los MRC – MPTF / Fondo para la Paz: El proyecto implemento acciones en 22 municipios de las regiones priorizadas por el Fondo para la Paz. Durante el año 2021 se formaron 403 personas entre funcionarios de inspecciones de policía, personerías y alcaldías, así como líderes de juntas de acción comunal y conciliadores en equidad. Durante el mes de noviembre y la primera semana del mes de diciembre se realizaron labores para la preparación de las Jornadas de Asesoría y Conciliación.</t>
    </r>
  </si>
  <si>
    <t>A.G.7.1</t>
  </si>
  <si>
    <t>Porcentaje de mujeres u organizaciones que accedieron (como operadoras y/o beneficiarias) a la conciliación en derecho, en equidad, mediación y/o otros mecanismos para solucionar conflictos incluidos los de uso y tenencia de la tierra - BENEFICIARIAS</t>
  </si>
  <si>
    <t>A.G.7.2</t>
  </si>
  <si>
    <t>Porcentaje de mujeres u organizaciones que accedieron (como operadoras y/o beneficiarias) a la conciliación en derecho, en equidad, mediación y/o otros mecanismos para solucionar conflictos incluidos los de uso y tenencia de la tierra - OPERADORAS</t>
  </si>
  <si>
    <t>Meta Cuatrenio 2023-2026</t>
  </si>
  <si>
    <t>Avance cuatrienio
2023-2026</t>
  </si>
  <si>
    <t>% avance cuatrienio
2023-2026</t>
  </si>
  <si>
    <t xml:space="preserve">Reporte indicadores finalizados </t>
  </si>
  <si>
    <t>Reporte cualitativo cuarto trimestre 2023 registrado en SIIPO</t>
  </si>
  <si>
    <t>Meta 2024</t>
  </si>
  <si>
    <t>Avance 1er trimestre 2024</t>
  </si>
  <si>
    <t>% avance 2024</t>
  </si>
  <si>
    <t>Entre las acciones más destacadas en el 1er trimestre del 2024, se tienen: 
COMPONENTE I. PROCESOS DE PROMOCIÓN Y PEDAGOGÍA:
1. Nombramiento de nuevos conciliadores en equidad
En el primer trimestre del 2024 a través del Programa Nacional de Justicia en Equidad apoyó la gestión de los procesos de nombramiento de los nuevos conciliadores en equidad que la primera autoridad judicial de cada municipio. El Ministerio acompañó los eventos de nombramiento de Barbacoas y Francisco Pizarro (Nariño); Corinto y Popayán, en el Cauca.  En total, en el trimestre fueron nombrados 443 conciliadores y conciliadoras en equidad en 10 municipios y el Distrito Capital. De ellos 300 son mujeres y 143 hombres.
2. Jornadas móviles de acceso a la justicia y convivencia ciudadana, Proyecto AECID-MJD en articulación con las casas de justicia y centros de convivencia ciudadana 
En el primer trimestre del año, el Ministerio de Justicia y del Derecho, en colaboración con la Agencia Española para la Cooperación Internacional para el Desarrollo -AECID y la participación activa de las Casas de Justicia y los Centros de Convivencia Ciudadana del Valle, Cauca y Nariño realizaron jornadas móviles de servicios en 14 municipios, en las cuales se orientó a la comunidad en rutas de acceso a la justicia y mecanismos de resolución de conflictos. 
En total se atendieron 2.389 personas de la comunidad, de las cuales se registran 1.079 mujeres y 683 hombres.
3. Certificación a 342 conciliadores en equidad activos como promotores de convivencia y resolución de conflictos.
El Ministerio de Justicia y del Derecho, desarrolló un proceso de formación a través de la Universidad Distrital Francisco José de Caldas, para capacitar a conciliadores en equidad activos como “formadores en promoción de la convivencia y la resolución pacífica de los conflictos”.  En total 342 conciliadores y conciliadoras fueron certificados, luego de 40 horas de formación y talleres prácticos de  sensibilización con las comunidades.
COMPONENTE II. PRODUCCIÓN DE CONTENIDOS Y PIEZAS DE COMUNICACIÓN
1.Continuidad de Campaña #JuevesDeConciliación
2.Campaña digital para redes sociales sobre gestión Mujer y MRC #LasMujeresAvanzan #8Marzo. Contenidos digitales sobre impacto en mujeres de la gestión realizada en materia de conciliación en derecho y en equidad. La difusión de la parrilla de contenidos se realizó en el marco del mes de la mujer, contenido que fue compartido por Sinergia de Gobierno, en el marco de la estrategia #LasMujeresAvanzan. También circuló a través de medios y redes sociales institucionales. 
En el primer trimestre del año, 16.319 mujeres fueron usuarias/beneficiarias de la conciliación en derecho y en equidad, según reporte estadístico de los Sistemas de Información de la DMASC.</t>
  </si>
  <si>
    <t>El Ministerio de Justicia y del Derecho reporta que, entre el 1 de enero hasta el 31 de marzo del 2024, 16.319 mujeres accedieron como BENEFICIARIAS a la conciliación en derecho y en equidad para solucionar conflictos, incluidos los de uso y tenencia de la tierra, correspondiendo al 54.30 % del total de personas que accedieron como BENEFICIARIAS de estos mecanismos de resolución de conflictos.</t>
  </si>
  <si>
    <t>El Ministerio de Justicia y del Derecho reporta que, entre el 1 de enero hasta el 31 de marzo del 2024, 1.874 mujeres accedieron como OPERADORAS a la conciliación en derecho y en equidad para solucionar conflictos, incluidos los de uso y tenencia de la tierra, correspondiendo al 59.17% del total de personas que accedieron como OPERADORES de estos mecanismos de resolución de conflictos.</t>
  </si>
  <si>
    <t>El avance corresponde al número de mujeres y hombres condenados por delitos asociados a drogas y específicamente por el delito 375 de (plantaciones) en el código penal, y se identifica que con corte del reporte y que de hecho a corte 26 de junio de 2024 aún se mantiene la cifra, hay 80 mujeres condenadas por delitos asociados a drogas, pero todas ellas por el delito 376, por tanto, hay cero (0) mujeres con pertenencia étnica contenadas por el delito 375, con lo cual no hay posibilidad de avance en este apartado en particular.
Por otra parte, en el caso de hombres, hay tres (3) hombres con pertenencia étnica (indígenas) condenados por el delito 375; con lo cual al no existir mecanismos normativos de alternatividad penal relativos al señalado artículo del código penal, el avance registrado es 0/3 y que de hecho esta será definida como la meta o punto de medición del mencionado indicador.</t>
  </si>
  <si>
    <t xml:space="preserve">Como principal avance en materia de Tratamiento Penal Diferencial – TPD, se destaca que, en el año 2023, se sancionó la ley 2292 del 8 de marzo que desarrolla un tratamiento penal diferencial en materia de drogas, y se reglamentó a través del Decreto 1451 de 2023, en el que se establece los servicios de utilidad pública como mecanismo de alternatividad penal. 
Este mecanismo, diseñado con enfoque de género y restaurativo, permite a las mujeres cabeza de familia en condición de marginalidad y condenadas por la comisión de delitos relacionados con estupefacientes o hurto, cuyas condenas no sean mayores a 8 años, acceder a la libertad y ejecutar su pena a través de la prestación de servicios comunitarios en entidades sin ánimo de lucro o entidades públicas. 
Paralelamente a la expedición de la reglamentación, el Ministerio de Justicia y del Derecho ha realizado las siguientes acciones:
1.	Como principal logro en el avance, con corte primer trimestre de 2024 se cuenta con un total de 36 mujeres beneficiarias de utilidad pública en seguimiento, de las cuales 33 reservas de plazas de las cuales se subdividen según su estado de avance de la pena alternativa de prisión, así:
a.	31 mujeres con decisión favorable
b.	26 mujeres en libertad; 
c.	De las 26 mujeres, 3 de ellas se auto reconocen con pertenencia a comunidades negras, afrocolombianas, raizales y palenqueras – NARP.
En todo caso el seguimiento actualizado del avance en la implementación de esta Ley puede ser consultado a través del siguiente link: https://www.minjusticia.gov.co/programas-co/politica-criminal/Paginas/Seguimiento-implementacion-ley-utilidad-publica.aspx </t>
  </si>
  <si>
    <t>El Ministerio de Justicia y del Derecho a través de la Dirección de Política Criminal y Penitenciaria tiene a su cargo dentro del compromiso del indicador la formulación del Plan Nacional de Política Criminal – PNPC, el cual fue cumplido con su aprobación en 2021 por parte del Consejo Superior de Política Criminal y posterior adopción mediante Conpes 4089 de 2022. Con este avance se consolida un avance del 78,31% en cumplimiento de la acción.
Adicionalmente, para el primer trimestre de 2024 el Ministerio de Justicia y del Derecho tiene bajo su coordinación y liderazgo la información y reporte de avance de 55 actividades, en cada una de las 7 prioridades de la política pública.
Según el avance reportado en Sisconpes para cada prioridad alcanza un cumplimiento o estado según la información conocida por la Dirección de Política Criminal y Penitenciaria así:
Prioridad 1 Prevención del delito y reducción del homicidio: 15%
Prioridad 2 Visibilizar, prevenir y perseguir decididamente la violencia basada en género, reconociendo el daño desproporcionado en mujeres, personas con Orientación Sexual e Identidad de Género Diversa – OSIGD y Niños, Niñas y Adolescentes – NNA: 6%
Prioridad 3 Disrupción del crimen organizado, el terrorismo, sus finanzas ilícitas y actores dinamizadores que generan mayores escenarios de violencia: 19%
Prioridad 4 Humanizar el sistema penitenciario, fortalecer la resocialización y disminuir la reincidencia criminal: 18%
Prioridad 5 Prevenir la participación de adolescentes y jóvenes en actividades criminales: 34%
Prioridad 6 Modernización de la acción estatal para combatir el crimen: 42%
Prioridad 7 Lucha contra la captura del Estado y la corrupción: 60%.
Lo anterior, se soporta en que se continuó con el ejercicio de implementación del anexo PAS (Plan de Acción) del Conpes 4089 de 2022 en donde el Ministerio de Justicia y del Derecho lidera buena parte de las acciones contenidas en la política pública y se suma entonces el avance porcentual ya constituido con la formulación, junto con el avance promedio de las 7 prioridades del citado Conpes.
Nota: es importante aclarar que algunas de las acciones se encuentran en CERO en virtud a que aún no inicia su implementación según la programación del Plan de Acción del Conpes 4089, adicionalmente la asignación total de recursos para la ejecución de las acciones no se ha realizado en los tiempos esperados, lo que retrasa la implementación general de algunas acciones. Sin embargo, el Ministerio continua trabajando para dar cumplimiento a los compromisos derivados del Conpes a pesar de las limitaciones presupuestales.</t>
  </si>
  <si>
    <t>Se construyó un Plan Operativo para la vigencia 2024. 
Durante el primer trimestre se avanzó en:
1. Desarrollar comités técnicos de sustancias químicas: Se desarrolló el primer comité de sustancias químicas el día 6/03/2024 
2. Realización de capacitaciones a usuarios internos y externos en materia de Sustancias y Productos Químicos: Se realizaron 3 capacitaciones internas y 1 externas a profesionales jurídicos y técnicos.
3. Se realizó el seguimiento a los procesos de comercio exterior con la Circular 004 del 8 de marzo de 2024 y a las acciones desarrolladas, con base en los programas de capacitación continua a entidades portuarias y se realizó una gran incautación en el puerto de Cartagena por 46.535 galones de ácido sulfúrico provenientes de Australia, sin CCITE vigente.
4.Participar y hacer seguimiento a proyectos donde se trate el tema de control de insumos y precursores químicos: se participó en el desarrollo de capacitación sobre sustancias químicas, en el marco del programa CCP el día 28 de febrero del 2024, la guía de vistos buenos y la circular MJD-CIR24-0000020-SCF-30320.
5. Se presentó el borrador del procedimiento interno de "Expedición de Conceptos Técnicos" el cual se encuentra en revisión para su versión final, y se expidió la circular MJD-CIR24-0000017-SCF-30320, el 23 de febrero de 2024.
Territorialización:
Las 4 socializaciones sobre los protocolos de vigilancia y control se realizaron únicamente en Bogotá.
Para Incautaciones se ejecutó solo una (1) para el trimestre en el Departamento de Bolivar en la ciudad de Cartagena de Indias.</t>
  </si>
  <si>
    <t>Se suscribió un (1) Acuerdo de Cooperación Voluntaria y no Vinculante con la Cámara Colombiana del Cemento y del Concreto (Procemco) el 16 de febrero de 2024, cuyo objeto es adoptar e implementar un mecanismo de colaboración voluntaria que propenda por la prevención del desvío de sustancias y productos químicos controlados.
Se identificaron los departamentos en los que se tiene alcance considerando las sedes de las empresas que firman los acuerdos, en ese orden de ideas, los resultados fueron los siguientes: La Cámara Colombiana del Cemento y del Concreto (Procemco), se ubica en 105 municipios de 16 departamentos, concentrándose en un 25% en Cundinamarca departamento con mayor concentración y en un 17,14% en Bogotá de segundo en la concentración.
Adicionalmente, se realizó seguimiento a cuatro (4) acuerdos de cooperación.</t>
  </si>
  <si>
    <t>Durante el primer trimestre se construyó el plan de trabajo de fiscalización para el 2024. Se programaron y realizaron visitas de inspección conjuntas con la Dirección de Antinarcóticos de la Policía Nacional en Antioquia.
Territorialización:
1. Se realizaron 11 visitas de inspección con Policía Nacional a titulares del CCITE desagregado en el  departamento y los siguientes municipios:
Departamento: ANTIOQUIA - 11 Municipios: Itagüí – 3, Medellín – 3,  La estrella – 3, Rionegro – 1, Santo Domingo - 1 
2. No se reportaron durante el primer trimestre robos o perdida de precursores químicos utilizados frecuentemente en la producción ilícita de drogas.</t>
  </si>
  <si>
    <t>De acuerdo con la planificación de la Subdirección Estratégica y de Análisis, durante el primer trimestre del año 2024, se realizó el proceso de planeación de la investigación de consumo de sustancias psicoactivas con enfoque de género para su correcto desarrollo, avanzando en el planteamiento del problema, los aspectos metodológicos y el diseño de la investigación.
El consumo de sustancias psicoactivas representa un problema de salud pública a nivel global que afecta a toda la población. No obstante, los patrones de consumo, las experiencias y las consecuencias varían entre los diferentes grupos sociales (hombres, mujeres, jóvenes, niños, etc.). 
Los estudios en población universitaria y escolar de 2016 empezaron a mostrar un aumento en el consumo entre mujeres y evidenciaron cómo la diferencia en los consumos con relación a los hombres se ha ido disminuyendo. 
En el estudio nacional más reciente sobre el consumo de sustancias psicoactivas en la población general (2019), se evidencia una disminución en la prevalencia del último año en el uso de cualquier sustancia ilícita (marihuana, cocaína, basuco, éxtasis o heroína), pasando del 3,4% en 2013 al 2,9% en 2019. Esta disminución se explica fundamentalmente por la reducción entre los hombres, del 5,7% al 4,5%, dado que entre las mujeres el consumo de drogas ilícitas se mantiene estable en torno al 1,3%.
Por otra parte, tomando como fuente el Estudio Nacional de Consumo de Sustancias Psicoactivas en la población escolar de 2022, y analizando el contexto global del consumo de sustancias psicoactivas, tanto lícitas como ilícitas, se evidencia un mayor consumo entre las mujeres de sustancias como alcohol, cigarrillos electrónicos, tranquilizantes sin prescripción médica y sustancias inhalables. 
Por tanto, es fundamental comprender estas diferencias dentro del contexto colombiano. En este sentido, para 2024 se ha definido realizar un análisis del consumo de sustancias psicoactivas con enfoque de género, a partir de la revisión de fuentes secundarias, con el objetivo de entender las diferencias en los patrones de consumo y las consecuencias asociadas, considerando las particularidades de cada grupo: población general, escolar y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</si>
</sst>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rgb="FF000000"/>
      <name val="Calibri"/>
      <family val="2"/>
    </font>
    <font>
      <sz val="10"/>
      <name val="Calibri"/>
      <family val="2"/>
    </font>
    <font>
      <sz val="10"/>
      <color indexed="8"/>
      <name val="Calibri"/>
      <family val="2"/>
    </font>
    <font>
      <b/>
      <sz val="10"/>
      <color indexed="8"/>
      <name val="Calibri"/>
      <family val="2"/>
    </font>
    <font>
      <sz val="11"/>
      <color rgb="FF000000"/>
      <name val="Calibri"/>
      <family val="2"/>
    </font>
    <font>
      <sz val="10"/>
      <color rgb="FF000000"/>
      <name val="Calibri"/>
      <family val="2"/>
    </font>
    <font>
      <sz val="10"/>
      <color rgb="FFFFFFFF"/>
      <name val="Calibri"/>
      <family val="2"/>
    </font>
    <font>
      <b/>
      <sz val="10"/>
      <color rgb="FF000000"/>
      <name val="Calibri"/>
      <family val="2"/>
    </font>
    <font>
      <sz val="10"/>
      <color rgb="FF000000"/>
      <name val="Arial Narrow"/>
      <family val="2"/>
    </font>
  </fonts>
  <fills count="8">
    <fill>
      <patternFill patternType="none"/>
    </fill>
    <fill>
      <patternFill patternType="gray125"/>
    </fill>
    <fill>
      <patternFill patternType="solid">
        <fgColor rgb="FF548235"/>
        <bgColor rgb="FF548235"/>
      </patternFill>
    </fill>
    <fill>
      <patternFill patternType="solid">
        <fgColor theme="9" tint="0.59999389629810485"/>
        <bgColor rgb="FFFFFFFF"/>
      </patternFill>
    </fill>
    <fill>
      <patternFill patternType="solid">
        <fgColor theme="9" tint="0.59999389629810485"/>
        <bgColor indexed="64"/>
      </patternFill>
    </fill>
    <fill>
      <patternFill patternType="solid">
        <fgColor rgb="FFA9D08E"/>
        <bgColor rgb="FFA9D08E"/>
      </patternFill>
    </fill>
    <fill>
      <patternFill patternType="solid">
        <fgColor rgb="FFE2EFDA"/>
        <bgColor rgb="FFE2EFDA"/>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rgb="FF757171"/>
      </left>
      <right style="medium">
        <color rgb="FF757171"/>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rgb="FFAEAAAA"/>
      </left>
      <right/>
      <top style="medium">
        <color rgb="FFAEAAAA"/>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medium">
        <color rgb="FFAEAAAA"/>
      </left>
      <right/>
      <top/>
      <bottom style="thin">
        <color rgb="FF000000"/>
      </bottom>
      <diagonal/>
    </border>
    <border>
      <left style="thin">
        <color indexed="64"/>
      </left>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70">
    <xf numFmtId="0" fontId="0" fillId="0" borderId="0" xfId="0"/>
    <xf numFmtId="0" fontId="5" fillId="0" borderId="0" xfId="0" applyFont="1"/>
    <xf numFmtId="0" fontId="6" fillId="2" borderId="3" xfId="0" applyFont="1" applyFill="1" applyBorder="1" applyAlignment="1">
      <alignment vertical="center" wrapText="1"/>
    </xf>
    <xf numFmtId="0" fontId="6" fillId="2" borderId="3" xfId="0" applyFont="1" applyFill="1" applyBorder="1" applyAlignment="1">
      <alignment horizontal="center" vertical="center" wrapText="1"/>
    </xf>
    <xf numFmtId="0" fontId="5" fillId="0" borderId="4" xfId="0" applyFont="1" applyBorder="1" applyAlignment="1">
      <alignment horizontal="center" vertical="center" wrapText="1"/>
    </xf>
    <xf numFmtId="9" fontId="5" fillId="0" borderId="4"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justify" vertical="center" wrapText="1"/>
    </xf>
    <xf numFmtId="9" fontId="5" fillId="0" borderId="5" xfId="0" applyNumberFormat="1"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justify"/>
    </xf>
    <xf numFmtId="0" fontId="5" fillId="0" borderId="0" xfId="0" applyFont="1" applyAlignment="1">
      <alignment horizontal="center" vertical="center"/>
    </xf>
    <xf numFmtId="0" fontId="5" fillId="0" borderId="0" xfId="0" applyFont="1" applyAlignment="1">
      <alignment wrapText="1"/>
    </xf>
    <xf numFmtId="0" fontId="5" fillId="0" borderId="5" xfId="0" applyFont="1" applyBorder="1" applyAlignment="1">
      <alignment horizontal="justify" vertical="top" wrapText="1"/>
    </xf>
    <xf numFmtId="0" fontId="5" fillId="0" borderId="6" xfId="0" applyFont="1" applyBorder="1" applyAlignment="1">
      <alignment horizontal="center" vertical="center" wrapText="1"/>
    </xf>
    <xf numFmtId="9" fontId="5" fillId="0" borderId="6" xfId="0" applyNumberFormat="1" applyFont="1" applyBorder="1" applyAlignment="1">
      <alignment horizontal="center" vertical="center" wrapText="1"/>
    </xf>
    <xf numFmtId="0" fontId="5" fillId="0" borderId="6" xfId="0" applyFont="1" applyBorder="1" applyAlignment="1">
      <alignment horizontal="justify" vertical="center" wrapText="1"/>
    </xf>
    <xf numFmtId="0" fontId="5" fillId="0" borderId="5" xfId="0" applyFont="1" applyBorder="1" applyAlignment="1">
      <alignment vertical="center" wrapText="1"/>
    </xf>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9" fontId="1" fillId="0" borderId="2" xfId="0" applyNumberFormat="1" applyFont="1" applyBorder="1" applyAlignment="1">
      <alignment horizontal="center" vertical="center" wrapText="1"/>
    </xf>
    <xf numFmtId="0" fontId="5" fillId="3" borderId="6" xfId="0" applyFont="1" applyFill="1" applyBorder="1" applyAlignment="1">
      <alignment horizontal="center" vertical="center" wrapText="1"/>
    </xf>
    <xf numFmtId="0" fontId="5" fillId="3" borderId="6" xfId="0" applyFont="1" applyFill="1" applyBorder="1" applyAlignment="1">
      <alignment horizontal="justify" vertical="center" wrapText="1"/>
    </xf>
    <xf numFmtId="0" fontId="5" fillId="4" borderId="6"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5" xfId="0" applyFont="1" applyFill="1" applyBorder="1" applyAlignment="1">
      <alignment vertical="center" wrapText="1"/>
    </xf>
    <xf numFmtId="0" fontId="5" fillId="4"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justify" vertical="center" wrapText="1"/>
    </xf>
    <xf numFmtId="0" fontId="5" fillId="4" borderId="5" xfId="0" applyFont="1" applyFill="1" applyBorder="1" applyAlignment="1">
      <alignment horizontal="justify" vertical="center" wrapText="1"/>
    </xf>
    <xf numFmtId="9" fontId="5" fillId="0" borderId="5" xfId="1" applyFont="1" applyFill="1" applyBorder="1" applyAlignment="1">
      <alignment horizontal="center" vertical="center" wrapText="1"/>
    </xf>
    <xf numFmtId="0" fontId="7" fillId="0" borderId="4" xfId="0" applyFont="1" applyBorder="1" applyAlignment="1">
      <alignment horizontal="justify" vertical="top" wrapText="1"/>
    </xf>
    <xf numFmtId="0" fontId="5" fillId="0" borderId="0" xfId="0" applyFont="1" applyAlignment="1">
      <alignment horizontal="center" wrapText="1"/>
    </xf>
    <xf numFmtId="0" fontId="7" fillId="5" borderId="0" xfId="0" applyFont="1" applyFill="1" applyAlignment="1">
      <alignment horizontal="center" vertical="center" wrapText="1"/>
    </xf>
    <xf numFmtId="0" fontId="7" fillId="6" borderId="0" xfId="0" applyFont="1" applyFill="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justify" vertical="center" wrapText="1"/>
    </xf>
    <xf numFmtId="0" fontId="8" fillId="4" borderId="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justify" vertical="center" wrapText="1"/>
    </xf>
    <xf numFmtId="0" fontId="8" fillId="4" borderId="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4" xfId="0" applyFont="1" applyFill="1" applyBorder="1" applyAlignment="1">
      <alignment horizontal="justify" vertical="center" wrapText="1"/>
    </xf>
    <xf numFmtId="9" fontId="5" fillId="7" borderId="4" xfId="0" applyNumberFormat="1" applyFont="1" applyFill="1" applyBorder="1" applyAlignment="1">
      <alignment horizontal="center" vertical="center" wrapText="1"/>
    </xf>
    <xf numFmtId="9" fontId="5" fillId="0" borderId="9" xfId="0" applyNumberFormat="1" applyFont="1" applyBorder="1" applyAlignment="1">
      <alignment horizontal="center" vertical="center" wrapText="1"/>
    </xf>
    <xf numFmtId="0" fontId="5" fillId="4" borderId="4" xfId="0" applyFont="1" applyFill="1" applyBorder="1" applyAlignment="1">
      <alignment vertical="center" wrapText="1"/>
    </xf>
    <xf numFmtId="0" fontId="5" fillId="4" borderId="2" xfId="0" applyFont="1" applyFill="1" applyBorder="1" applyAlignment="1">
      <alignment horizontal="center" vertical="center" wrapText="1"/>
    </xf>
    <xf numFmtId="0" fontId="5" fillId="4" borderId="2" xfId="0" applyFont="1" applyFill="1" applyBorder="1" applyAlignment="1">
      <alignment vertical="center" wrapText="1"/>
    </xf>
    <xf numFmtId="0" fontId="5" fillId="0" borderId="2" xfId="0" applyFont="1" applyBorder="1" applyAlignment="1">
      <alignment horizontal="center" vertical="center" wrapText="1"/>
    </xf>
    <xf numFmtId="9" fontId="5" fillId="0" borderId="2" xfId="0" applyNumberFormat="1" applyFont="1" applyBorder="1" applyAlignment="1">
      <alignment horizontal="center" vertical="center" wrapText="1"/>
    </xf>
    <xf numFmtId="0" fontId="5" fillId="7" borderId="2" xfId="0" applyFont="1" applyFill="1" applyBorder="1" applyAlignment="1">
      <alignment horizontal="justify" vertical="center" wrapText="1"/>
    </xf>
    <xf numFmtId="9" fontId="5" fillId="7" borderId="2" xfId="0" applyNumberFormat="1" applyFont="1" applyFill="1" applyBorder="1" applyAlignment="1">
      <alignment horizontal="center" vertical="center" wrapText="1"/>
    </xf>
    <xf numFmtId="9" fontId="1" fillId="0" borderId="11" xfId="0" applyNumberFormat="1" applyFont="1" applyBorder="1" applyAlignment="1">
      <alignment horizontal="center" vertical="center" wrapText="1"/>
    </xf>
    <xf numFmtId="9" fontId="1" fillId="7" borderId="1" xfId="0" applyNumberFormat="1" applyFont="1" applyFill="1" applyBorder="1" applyAlignment="1">
      <alignment horizontal="center" vertical="center" wrapText="1"/>
    </xf>
    <xf numFmtId="9" fontId="1" fillId="7" borderId="2" xfId="0" applyNumberFormat="1" applyFont="1" applyFill="1" applyBorder="1" applyAlignment="1">
      <alignment horizontal="center" vertical="center" wrapText="1"/>
    </xf>
    <xf numFmtId="9" fontId="5" fillId="7" borderId="5" xfId="0" applyNumberFormat="1" applyFont="1" applyFill="1" applyBorder="1" applyAlignment="1">
      <alignment horizontal="center" vertical="center" wrapText="1"/>
    </xf>
    <xf numFmtId="0" fontId="5" fillId="7" borderId="5" xfId="0" applyFont="1" applyFill="1" applyBorder="1" applyAlignment="1">
      <alignment vertical="center" wrapText="1"/>
    </xf>
    <xf numFmtId="0" fontId="5" fillId="7" borderId="5" xfId="0" applyFont="1" applyFill="1" applyBorder="1" applyAlignment="1">
      <alignment horizontal="justify" vertical="center" wrapText="1"/>
    </xf>
    <xf numFmtId="0" fontId="5" fillId="7" borderId="5" xfId="0" applyFont="1" applyFill="1" applyBorder="1" applyAlignment="1">
      <alignment horizontal="center" vertical="center" wrapText="1"/>
    </xf>
    <xf numFmtId="0" fontId="5" fillId="7" borderId="2" xfId="0" applyFont="1" applyFill="1" applyBorder="1" applyAlignment="1">
      <alignment vertical="center" wrapText="1"/>
    </xf>
    <xf numFmtId="0" fontId="1" fillId="7" borderId="5" xfId="0" applyFont="1" applyFill="1" applyBorder="1" applyAlignment="1">
      <alignment horizontal="left" vertical="center" wrapText="1"/>
    </xf>
    <xf numFmtId="0" fontId="7" fillId="6"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5" fillId="0" borderId="5" xfId="0" applyFont="1" applyBorder="1" applyAlignment="1">
      <alignment horizontal="center" wrapText="1"/>
    </xf>
    <xf numFmtId="0" fontId="7" fillId="5" borderId="7"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5" fillId="7" borderId="2" xfId="0" applyFont="1" applyFill="1" applyBorder="1" applyAlignment="1">
      <alignment horizontal="center" vertical="center" wrapText="1"/>
    </xf>
  </cellXfs>
  <cellStyles count="2">
    <cellStyle name="Normal" xfId="0" builtinId="0" customBuiltin="1"/>
    <cellStyle name="Porcentaje" xfId="1"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28"/>
  <sheetViews>
    <sheetView tabSelected="1" zoomScale="77" zoomScaleNormal="77" workbookViewId="0">
      <pane xSplit="3" ySplit="4" topLeftCell="H5" activePane="bottomRight" state="frozen"/>
      <selection pane="topRight" activeCell="D1" sqref="D1"/>
      <selection pane="bottomLeft" activeCell="A5" sqref="A5"/>
      <selection pane="bottomRight" activeCell="N10" sqref="N10"/>
    </sheetView>
  </sheetViews>
  <sheetFormatPr baseColWidth="10" defaultColWidth="11.42578125" defaultRowHeight="12.75" x14ac:dyDescent="0.2"/>
  <cols>
    <col min="1" max="1" width="5.28515625" style="1" customWidth="1"/>
    <col min="2" max="2" width="8.28515625" style="9" customWidth="1"/>
    <col min="3" max="3" width="37.42578125" style="10" customWidth="1"/>
    <col min="4" max="4" width="27.28515625" style="10" customWidth="1"/>
    <col min="5" max="5" width="24.42578125" style="11" customWidth="1"/>
    <col min="6" max="6" width="9.140625" style="10" bestFit="1" customWidth="1"/>
    <col min="7" max="7" width="10.140625" style="10" customWidth="1"/>
    <col min="8" max="8" width="12.42578125" style="1" customWidth="1"/>
    <col min="9" max="12" width="9.140625" style="1" customWidth="1"/>
    <col min="13" max="13" width="10.42578125" style="1" customWidth="1"/>
    <col min="14" max="14" width="11.7109375" style="1" customWidth="1"/>
    <col min="15" max="15" width="12.42578125" style="1" customWidth="1"/>
    <col min="16" max="16" width="10" style="1" customWidth="1"/>
    <col min="17" max="17" width="11.140625" style="1" customWidth="1"/>
    <col min="18" max="18" width="11.42578125" style="1" customWidth="1"/>
    <col min="19" max="19" width="137.28515625" style="1" customWidth="1"/>
    <col min="20" max="20" width="11.28515625" style="1" customWidth="1"/>
    <col min="21" max="21" width="11.42578125" style="1" customWidth="1"/>
    <col min="22" max="16384" width="11.42578125" style="1"/>
  </cols>
  <sheetData>
    <row r="1" spans="2:19" x14ac:dyDescent="0.2">
      <c r="B1" s="65" t="s">
        <v>0</v>
      </c>
      <c r="C1" s="65"/>
      <c r="D1" s="65"/>
      <c r="E1" s="65"/>
      <c r="F1" s="65"/>
      <c r="G1" s="65"/>
      <c r="H1" s="65"/>
      <c r="I1" s="65"/>
      <c r="J1" s="65"/>
      <c r="K1" s="65"/>
      <c r="L1" s="65"/>
      <c r="M1" s="65"/>
      <c r="N1" s="65"/>
      <c r="O1" s="65"/>
      <c r="P1" s="65"/>
      <c r="Q1" s="65"/>
      <c r="R1" s="65"/>
      <c r="S1" s="33"/>
    </row>
    <row r="2" spans="2:19" ht="68.25" customHeight="1" thickBot="1" x14ac:dyDescent="0.25">
      <c r="B2" s="2" t="s">
        <v>1</v>
      </c>
      <c r="C2" s="3" t="s">
        <v>2</v>
      </c>
      <c r="D2" s="3" t="s">
        <v>3</v>
      </c>
      <c r="E2" s="3" t="s">
        <v>4</v>
      </c>
      <c r="F2" s="3" t="s">
        <v>5</v>
      </c>
      <c r="G2" s="3" t="s">
        <v>6</v>
      </c>
      <c r="H2" s="3" t="s">
        <v>7</v>
      </c>
      <c r="I2" s="3" t="s">
        <v>8</v>
      </c>
      <c r="J2" s="3" t="s">
        <v>9</v>
      </c>
      <c r="K2" s="3" t="s">
        <v>10</v>
      </c>
      <c r="L2" s="3" t="s">
        <v>11</v>
      </c>
      <c r="M2" s="3" t="s">
        <v>78</v>
      </c>
      <c r="N2" s="3" t="s">
        <v>79</v>
      </c>
      <c r="O2" s="3" t="s">
        <v>80</v>
      </c>
      <c r="P2" s="3" t="s">
        <v>83</v>
      </c>
      <c r="Q2" s="3" t="s">
        <v>84</v>
      </c>
      <c r="R2" s="3" t="s">
        <v>85</v>
      </c>
      <c r="S2" s="3" t="s">
        <v>82</v>
      </c>
    </row>
    <row r="3" spans="2:19" ht="15.75" customHeight="1" x14ac:dyDescent="0.2">
      <c r="B3" s="66" t="s">
        <v>52</v>
      </c>
      <c r="C3" s="66"/>
      <c r="D3" s="66"/>
      <c r="E3" s="66"/>
      <c r="F3" s="66"/>
      <c r="G3" s="66"/>
      <c r="H3" s="66"/>
      <c r="I3" s="66"/>
      <c r="J3" s="66"/>
      <c r="K3" s="66"/>
      <c r="L3" s="66"/>
      <c r="M3" s="66"/>
      <c r="N3" s="66"/>
      <c r="O3" s="66"/>
      <c r="P3" s="66"/>
      <c r="Q3" s="66"/>
      <c r="R3" s="66"/>
      <c r="S3" s="34"/>
    </row>
    <row r="4" spans="2:19" ht="15.75" customHeight="1" x14ac:dyDescent="0.2">
      <c r="B4" s="67" t="s">
        <v>53</v>
      </c>
      <c r="C4" s="67"/>
      <c r="D4" s="67"/>
      <c r="E4" s="67"/>
      <c r="F4" s="67"/>
      <c r="G4" s="67"/>
      <c r="H4" s="67"/>
      <c r="I4" s="67"/>
      <c r="J4" s="67"/>
      <c r="K4" s="67"/>
      <c r="L4" s="67"/>
      <c r="M4" s="67"/>
      <c r="N4" s="67"/>
      <c r="O4" s="67"/>
      <c r="P4" s="67"/>
      <c r="Q4" s="67"/>
      <c r="R4" s="67"/>
      <c r="S4" s="35"/>
    </row>
    <row r="5" spans="2:19" ht="408.95" customHeight="1" x14ac:dyDescent="0.2">
      <c r="B5" s="25" t="s">
        <v>14</v>
      </c>
      <c r="C5" s="26" t="s">
        <v>15</v>
      </c>
      <c r="D5" s="26" t="s">
        <v>16</v>
      </c>
      <c r="E5" s="27" t="s">
        <v>17</v>
      </c>
      <c r="F5" s="25">
        <v>2018</v>
      </c>
      <c r="G5" s="25">
        <v>2031</v>
      </c>
      <c r="H5" s="6" t="s">
        <v>18</v>
      </c>
      <c r="I5" s="4" t="s">
        <v>19</v>
      </c>
      <c r="J5" s="4">
        <v>13</v>
      </c>
      <c r="K5" s="43">
        <v>4</v>
      </c>
      <c r="L5" s="5">
        <f>K5/J5</f>
        <v>0.30769230769230771</v>
      </c>
      <c r="M5" s="4">
        <v>4</v>
      </c>
      <c r="N5" s="8" t="s">
        <v>19</v>
      </c>
      <c r="O5" s="8" t="s">
        <v>19</v>
      </c>
      <c r="P5" s="4">
        <v>1</v>
      </c>
      <c r="Q5" s="4" t="s">
        <v>19</v>
      </c>
      <c r="R5" s="5" t="s">
        <v>19</v>
      </c>
      <c r="S5" s="44" t="s">
        <v>86</v>
      </c>
    </row>
    <row r="6" spans="2:19" ht="132" customHeight="1" x14ac:dyDescent="0.2">
      <c r="B6" s="27" t="s">
        <v>74</v>
      </c>
      <c r="C6" s="47" t="s">
        <v>75</v>
      </c>
      <c r="D6" s="47" t="s">
        <v>16</v>
      </c>
      <c r="E6" s="27" t="s">
        <v>17</v>
      </c>
      <c r="F6" s="27">
        <v>2018</v>
      </c>
      <c r="G6" s="27">
        <v>2031</v>
      </c>
      <c r="H6" s="4" t="s">
        <v>18</v>
      </c>
      <c r="I6" s="5" t="s">
        <v>19</v>
      </c>
      <c r="J6" s="5">
        <v>0.3</v>
      </c>
      <c r="K6" s="45">
        <v>0.3</v>
      </c>
      <c r="L6" s="5">
        <v>1</v>
      </c>
      <c r="M6" s="5">
        <v>0.5</v>
      </c>
      <c r="N6" s="5" t="s">
        <v>19</v>
      </c>
      <c r="O6" s="5" t="s">
        <v>19</v>
      </c>
      <c r="P6" s="5">
        <v>0.5</v>
      </c>
      <c r="Q6" s="4" t="s">
        <v>19</v>
      </c>
      <c r="R6" s="5" t="s">
        <v>19</v>
      </c>
      <c r="S6" s="44" t="s">
        <v>87</v>
      </c>
    </row>
    <row r="7" spans="2:19" ht="111.95" customHeight="1" x14ac:dyDescent="0.2">
      <c r="B7" s="48" t="s">
        <v>76</v>
      </c>
      <c r="C7" s="49" t="s">
        <v>77</v>
      </c>
      <c r="D7" s="49" t="s">
        <v>16</v>
      </c>
      <c r="E7" s="48" t="s">
        <v>17</v>
      </c>
      <c r="F7" s="48">
        <v>2018</v>
      </c>
      <c r="G7" s="48">
        <v>2031</v>
      </c>
      <c r="H7" s="50" t="s">
        <v>18</v>
      </c>
      <c r="I7" s="51" t="s">
        <v>19</v>
      </c>
      <c r="J7" s="51">
        <v>0.3</v>
      </c>
      <c r="K7" s="53">
        <v>0.3</v>
      </c>
      <c r="L7" s="51">
        <v>1</v>
      </c>
      <c r="M7" s="51">
        <v>0.5</v>
      </c>
      <c r="N7" s="51" t="s">
        <v>19</v>
      </c>
      <c r="O7" s="51" t="s">
        <v>19</v>
      </c>
      <c r="P7" s="51">
        <v>0.5</v>
      </c>
      <c r="Q7" s="50" t="s">
        <v>19</v>
      </c>
      <c r="R7" s="51" t="s">
        <v>19</v>
      </c>
      <c r="S7" s="52" t="s">
        <v>88</v>
      </c>
    </row>
    <row r="8" spans="2:19" x14ac:dyDescent="0.2">
      <c r="B8" s="68" t="s">
        <v>12</v>
      </c>
      <c r="C8" s="68"/>
      <c r="D8" s="68"/>
      <c r="E8" s="68"/>
      <c r="F8" s="68"/>
      <c r="G8" s="68"/>
      <c r="H8" s="68"/>
      <c r="I8" s="68"/>
      <c r="J8" s="68"/>
      <c r="K8" s="68"/>
      <c r="L8" s="68"/>
      <c r="M8" s="68"/>
      <c r="N8" s="68"/>
      <c r="O8" s="68"/>
      <c r="P8" s="68"/>
      <c r="Q8" s="68"/>
      <c r="R8" s="68"/>
      <c r="S8" s="34"/>
    </row>
    <row r="9" spans="2:19" x14ac:dyDescent="0.2">
      <c r="B9" s="64" t="s">
        <v>58</v>
      </c>
      <c r="C9" s="64"/>
      <c r="D9" s="64"/>
      <c r="E9" s="64"/>
      <c r="F9" s="64"/>
      <c r="G9" s="64"/>
      <c r="H9" s="64"/>
      <c r="I9" s="64"/>
      <c r="J9" s="64"/>
      <c r="K9" s="64"/>
      <c r="L9" s="64"/>
      <c r="M9" s="64"/>
      <c r="N9" s="64"/>
      <c r="O9" s="64"/>
      <c r="P9" s="64"/>
      <c r="Q9" s="64"/>
      <c r="R9" s="64"/>
      <c r="S9" s="35"/>
    </row>
    <row r="10" spans="2:19" ht="138" customHeight="1" x14ac:dyDescent="0.2">
      <c r="B10" s="36" t="s">
        <v>54</v>
      </c>
      <c r="C10" s="37" t="s">
        <v>55</v>
      </c>
      <c r="D10" s="37" t="s">
        <v>56</v>
      </c>
      <c r="E10" s="27" t="s">
        <v>30</v>
      </c>
      <c r="F10" s="38">
        <v>2017</v>
      </c>
      <c r="G10" s="38">
        <v>2021</v>
      </c>
      <c r="H10" s="18" t="s">
        <v>18</v>
      </c>
      <c r="I10" s="18">
        <v>0</v>
      </c>
      <c r="J10" s="19">
        <v>1</v>
      </c>
      <c r="K10" s="55">
        <v>0.5</v>
      </c>
      <c r="L10" s="19">
        <v>0.5</v>
      </c>
      <c r="M10" s="19">
        <v>0.33</v>
      </c>
      <c r="N10" s="8" t="s">
        <v>19</v>
      </c>
      <c r="O10" s="8" t="s">
        <v>19</v>
      </c>
      <c r="P10" s="8" t="s">
        <v>19</v>
      </c>
      <c r="Q10" s="4" t="s">
        <v>19</v>
      </c>
      <c r="R10" s="46" t="s">
        <v>19</v>
      </c>
      <c r="S10" s="61" t="s">
        <v>89</v>
      </c>
    </row>
    <row r="11" spans="2:19" ht="147.75" customHeight="1" x14ac:dyDescent="0.2">
      <c r="B11" s="39" t="s">
        <v>60</v>
      </c>
      <c r="C11" s="40" t="s">
        <v>59</v>
      </c>
      <c r="D11" s="40" t="s">
        <v>61</v>
      </c>
      <c r="E11" s="27" t="s">
        <v>30</v>
      </c>
      <c r="F11" s="41">
        <v>2017</v>
      </c>
      <c r="G11" s="41">
        <v>2019</v>
      </c>
      <c r="H11" s="18" t="s">
        <v>18</v>
      </c>
      <c r="I11" s="20" t="s">
        <v>37</v>
      </c>
      <c r="J11" s="21" t="s">
        <v>65</v>
      </c>
      <c r="K11" s="56" t="s">
        <v>65</v>
      </c>
      <c r="L11" s="21" t="s">
        <v>65</v>
      </c>
      <c r="M11" s="21" t="s">
        <v>65</v>
      </c>
      <c r="N11" s="21" t="s">
        <v>65</v>
      </c>
      <c r="O11" s="21" t="s">
        <v>65</v>
      </c>
      <c r="P11" s="21" t="s">
        <v>65</v>
      </c>
      <c r="Q11" s="21" t="s">
        <v>65</v>
      </c>
      <c r="R11" s="54" t="s">
        <v>65</v>
      </c>
      <c r="S11" s="69" t="s">
        <v>90</v>
      </c>
    </row>
    <row r="12" spans="2:19" ht="141" customHeight="1" x14ac:dyDescent="0.2">
      <c r="B12" s="36" t="s">
        <v>62</v>
      </c>
      <c r="C12" s="37" t="s">
        <v>63</v>
      </c>
      <c r="D12" s="37" t="s">
        <v>64</v>
      </c>
      <c r="E12" s="27" t="s">
        <v>30</v>
      </c>
      <c r="F12" s="42">
        <v>2017</v>
      </c>
      <c r="G12" s="42">
        <v>2031</v>
      </c>
      <c r="H12" s="18" t="s">
        <v>18</v>
      </c>
      <c r="I12" s="18" t="s">
        <v>37</v>
      </c>
      <c r="J12" s="19" t="s">
        <v>65</v>
      </c>
      <c r="K12" s="55" t="s">
        <v>65</v>
      </c>
      <c r="L12" s="19" t="s">
        <v>65</v>
      </c>
      <c r="M12" s="19" t="s">
        <v>65</v>
      </c>
      <c r="N12" s="19" t="s">
        <v>65</v>
      </c>
      <c r="O12" s="19" t="s">
        <v>65</v>
      </c>
      <c r="P12" s="19" t="s">
        <v>65</v>
      </c>
      <c r="Q12" s="19" t="s">
        <v>65</v>
      </c>
      <c r="R12" s="19" t="s">
        <v>65</v>
      </c>
      <c r="S12" s="69"/>
    </row>
    <row r="13" spans="2:19" ht="15.75" customHeight="1" x14ac:dyDescent="0.2">
      <c r="B13" s="63" t="s">
        <v>13</v>
      </c>
      <c r="C13" s="63"/>
      <c r="D13" s="63"/>
      <c r="E13" s="63"/>
      <c r="F13" s="63"/>
      <c r="G13" s="63"/>
      <c r="H13" s="63"/>
      <c r="I13" s="63"/>
      <c r="J13" s="63"/>
      <c r="K13" s="63"/>
      <c r="L13" s="63"/>
      <c r="M13" s="63"/>
      <c r="N13" s="63"/>
      <c r="O13" s="63"/>
      <c r="P13" s="63"/>
      <c r="Q13" s="63"/>
      <c r="R13" s="63"/>
      <c r="S13" s="35"/>
    </row>
    <row r="14" spans="2:19" customFormat="1" ht="375" customHeight="1" x14ac:dyDescent="0.25">
      <c r="B14" s="25" t="s">
        <v>31</v>
      </c>
      <c r="C14" s="25" t="s">
        <v>32</v>
      </c>
      <c r="D14" s="25" t="s">
        <v>33</v>
      </c>
      <c r="E14" s="25" t="s">
        <v>30</v>
      </c>
      <c r="F14" s="25">
        <v>2017</v>
      </c>
      <c r="G14" s="25">
        <v>2021</v>
      </c>
      <c r="H14" s="6" t="s">
        <v>18</v>
      </c>
      <c r="I14" s="6">
        <v>0</v>
      </c>
      <c r="J14" s="8">
        <v>1</v>
      </c>
      <c r="K14" s="57">
        <v>0.78310000000000002</v>
      </c>
      <c r="L14" s="8">
        <f>K14</f>
        <v>0.78310000000000002</v>
      </c>
      <c r="M14" s="8">
        <v>1</v>
      </c>
      <c r="N14" s="8" t="s">
        <v>19</v>
      </c>
      <c r="O14" s="8" t="s">
        <v>19</v>
      </c>
      <c r="P14" s="8" t="s">
        <v>19</v>
      </c>
      <c r="Q14" s="8" t="s">
        <v>19</v>
      </c>
      <c r="R14" s="8" t="s">
        <v>19</v>
      </c>
      <c r="S14" s="62" t="s">
        <v>91</v>
      </c>
    </row>
    <row r="15" spans="2:19" customFormat="1" ht="261.95" customHeight="1" x14ac:dyDescent="0.25">
      <c r="B15" s="25" t="s">
        <v>38</v>
      </c>
      <c r="C15" s="30" t="s">
        <v>39</v>
      </c>
      <c r="D15" s="30" t="s">
        <v>40</v>
      </c>
      <c r="E15" s="28" t="s">
        <v>41</v>
      </c>
      <c r="F15" s="25">
        <v>2017</v>
      </c>
      <c r="G15" s="25">
        <v>2031</v>
      </c>
      <c r="H15" s="6" t="s">
        <v>18</v>
      </c>
      <c r="I15" s="6">
        <v>0</v>
      </c>
      <c r="J15" s="8">
        <v>1</v>
      </c>
      <c r="K15" s="57">
        <v>1</v>
      </c>
      <c r="L15" s="31">
        <v>1</v>
      </c>
      <c r="M15" s="8">
        <v>1</v>
      </c>
      <c r="N15" s="8" t="s">
        <v>19</v>
      </c>
      <c r="O15" s="8" t="s">
        <v>19</v>
      </c>
      <c r="P15" s="8">
        <v>1</v>
      </c>
      <c r="Q15" s="8" t="s">
        <v>19</v>
      </c>
      <c r="R15" s="8" t="s">
        <v>19</v>
      </c>
      <c r="S15" s="58" t="s">
        <v>92</v>
      </c>
    </row>
    <row r="16" spans="2:19" customFormat="1" ht="183" customHeight="1" x14ac:dyDescent="0.25">
      <c r="B16" s="28" t="s">
        <v>45</v>
      </c>
      <c r="C16" s="29" t="s">
        <v>46</v>
      </c>
      <c r="D16" s="29" t="s">
        <v>47</v>
      </c>
      <c r="E16" s="28" t="s">
        <v>41</v>
      </c>
      <c r="F16" s="28">
        <v>2017</v>
      </c>
      <c r="G16" s="28">
        <v>2031</v>
      </c>
      <c r="H16" s="6" t="s">
        <v>18</v>
      </c>
      <c r="I16" s="6">
        <v>0</v>
      </c>
      <c r="J16" s="6">
        <v>22</v>
      </c>
      <c r="K16" s="60">
        <v>15</v>
      </c>
      <c r="L16" s="8">
        <f>K16/J16</f>
        <v>0.68181818181818177</v>
      </c>
      <c r="M16" s="6">
        <v>12</v>
      </c>
      <c r="N16" s="8" t="s">
        <v>19</v>
      </c>
      <c r="O16" s="8" t="s">
        <v>19</v>
      </c>
      <c r="P16" s="6">
        <v>3</v>
      </c>
      <c r="Q16" s="6" t="s">
        <v>19</v>
      </c>
      <c r="R16" s="8" t="s">
        <v>19</v>
      </c>
      <c r="S16" s="59" t="s">
        <v>93</v>
      </c>
    </row>
    <row r="17" spans="2:19" customFormat="1" ht="171" customHeight="1" x14ac:dyDescent="0.25">
      <c r="B17" s="28" t="s">
        <v>42</v>
      </c>
      <c r="C17" s="29" t="s">
        <v>43</v>
      </c>
      <c r="D17" s="29" t="s">
        <v>44</v>
      </c>
      <c r="E17" s="28" t="s">
        <v>41</v>
      </c>
      <c r="F17" s="28">
        <v>2017</v>
      </c>
      <c r="G17" s="28">
        <v>2031</v>
      </c>
      <c r="H17" s="6" t="s">
        <v>18</v>
      </c>
      <c r="I17" s="6">
        <v>0</v>
      </c>
      <c r="J17" s="6">
        <v>15</v>
      </c>
      <c r="K17" s="60">
        <v>7</v>
      </c>
      <c r="L17" s="8">
        <f>K17/J17</f>
        <v>0.46666666666666667</v>
      </c>
      <c r="M17" s="6">
        <v>4</v>
      </c>
      <c r="N17" s="8" t="s">
        <v>19</v>
      </c>
      <c r="O17" s="8" t="s">
        <v>19</v>
      </c>
      <c r="P17" s="6">
        <v>1</v>
      </c>
      <c r="Q17" s="6" t="s">
        <v>19</v>
      </c>
      <c r="R17" s="8" t="s">
        <v>19</v>
      </c>
      <c r="S17" s="58" t="s">
        <v>94</v>
      </c>
    </row>
    <row r="18" spans="2:19" customFormat="1" ht="297.95" customHeight="1" x14ac:dyDescent="0.25">
      <c r="B18" s="25" t="s">
        <v>48</v>
      </c>
      <c r="C18" s="30" t="s">
        <v>49</v>
      </c>
      <c r="D18" s="30" t="s">
        <v>50</v>
      </c>
      <c r="E18" s="25" t="s">
        <v>23</v>
      </c>
      <c r="F18" s="25">
        <v>2018</v>
      </c>
      <c r="G18" s="25">
        <v>2031</v>
      </c>
      <c r="H18" s="6" t="s">
        <v>51</v>
      </c>
      <c r="I18" s="6">
        <v>0</v>
      </c>
      <c r="J18" s="6">
        <v>3</v>
      </c>
      <c r="K18" s="60">
        <v>3</v>
      </c>
      <c r="L18" s="8">
        <f>K18/J18</f>
        <v>1</v>
      </c>
      <c r="M18" s="6">
        <v>4</v>
      </c>
      <c r="N18" s="8" t="s">
        <v>19</v>
      </c>
      <c r="O18" s="8" t="s">
        <v>19</v>
      </c>
      <c r="P18" s="6">
        <v>0</v>
      </c>
      <c r="Q18" s="8" t="s">
        <v>19</v>
      </c>
      <c r="R18" s="8" t="s">
        <v>19</v>
      </c>
      <c r="S18" s="58" t="s">
        <v>95</v>
      </c>
    </row>
    <row r="19" spans="2:19" x14ac:dyDescent="0.2">
      <c r="B19" s="1"/>
      <c r="C19" s="1"/>
      <c r="D19" s="1"/>
      <c r="E19" s="1"/>
      <c r="F19" s="1"/>
      <c r="G19" s="1"/>
    </row>
    <row r="20" spans="2:19" x14ac:dyDescent="0.2">
      <c r="B20" s="1"/>
      <c r="C20" s="1"/>
      <c r="D20" s="1"/>
      <c r="E20" s="1"/>
      <c r="F20" s="1"/>
      <c r="G20" s="1"/>
    </row>
    <row r="21" spans="2:19" x14ac:dyDescent="0.2">
      <c r="B21" s="1"/>
      <c r="C21" s="1"/>
      <c r="D21" s="1"/>
      <c r="E21" s="1"/>
      <c r="F21" s="1"/>
      <c r="G21" s="1"/>
    </row>
    <row r="22" spans="2:19" customFormat="1" ht="15" x14ac:dyDescent="0.25">
      <c r="B22" s="9"/>
      <c r="C22" s="10"/>
      <c r="D22" s="10"/>
      <c r="E22" s="11"/>
      <c r="F22" s="10"/>
      <c r="G22" s="10"/>
      <c r="H22" s="1"/>
      <c r="I22" s="1"/>
      <c r="J22" s="1"/>
      <c r="K22" s="1"/>
      <c r="L22" s="1"/>
      <c r="M22" s="1"/>
      <c r="N22" s="1"/>
      <c r="O22" s="1"/>
      <c r="P22" s="1"/>
      <c r="Q22" s="1"/>
      <c r="R22" s="1"/>
      <c r="S22" s="1"/>
    </row>
    <row r="23" spans="2:19" customFormat="1" ht="15" x14ac:dyDescent="0.25">
      <c r="B23" s="9"/>
      <c r="C23" s="10"/>
      <c r="D23" s="10"/>
      <c r="E23" s="11"/>
      <c r="F23" s="10"/>
      <c r="G23" s="10"/>
      <c r="H23" s="1"/>
      <c r="I23" s="1"/>
      <c r="J23" s="1"/>
      <c r="K23" s="1"/>
      <c r="L23" s="1"/>
      <c r="M23" s="1"/>
      <c r="N23" s="1"/>
      <c r="O23" s="1"/>
      <c r="P23" s="1"/>
      <c r="Q23" s="1"/>
      <c r="R23" s="1"/>
      <c r="S23" s="1"/>
    </row>
    <row r="24" spans="2:19" customFormat="1" ht="15" x14ac:dyDescent="0.25">
      <c r="B24" s="9"/>
      <c r="C24" s="10"/>
      <c r="D24" s="10"/>
      <c r="E24" s="11"/>
      <c r="F24" s="10"/>
      <c r="G24" s="10"/>
      <c r="H24" s="1"/>
      <c r="I24" s="1"/>
      <c r="J24" s="1"/>
      <c r="K24" s="1"/>
      <c r="L24" s="1"/>
      <c r="M24" s="1"/>
      <c r="N24" s="1"/>
      <c r="O24" s="1"/>
      <c r="P24" s="1"/>
      <c r="Q24" s="1"/>
      <c r="R24" s="1"/>
      <c r="S24" s="1"/>
    </row>
    <row r="25" spans="2:19" customFormat="1" ht="15" x14ac:dyDescent="0.25">
      <c r="B25" s="9"/>
      <c r="C25" s="10"/>
      <c r="D25" s="10"/>
      <c r="E25" s="11"/>
      <c r="F25" s="10"/>
      <c r="G25" s="10"/>
      <c r="H25" s="1"/>
      <c r="I25" s="1"/>
      <c r="J25" s="1"/>
      <c r="K25" s="1"/>
      <c r="L25" s="1"/>
      <c r="M25" s="1"/>
      <c r="N25" s="1"/>
      <c r="O25" s="1"/>
      <c r="P25" s="1"/>
      <c r="Q25" s="1"/>
      <c r="R25" s="1"/>
      <c r="S25" s="1"/>
    </row>
    <row r="26" spans="2:19" customFormat="1" ht="15" x14ac:dyDescent="0.25">
      <c r="B26" s="9"/>
      <c r="C26" s="10"/>
      <c r="D26" s="10"/>
      <c r="E26" s="11"/>
      <c r="F26" s="10"/>
      <c r="G26" s="10"/>
      <c r="H26" s="1"/>
      <c r="I26" s="1"/>
      <c r="J26" s="1"/>
      <c r="K26" s="1"/>
      <c r="L26" s="1"/>
      <c r="M26" s="1"/>
      <c r="N26" s="1"/>
      <c r="O26" s="1"/>
      <c r="P26" s="1"/>
      <c r="Q26" s="1"/>
      <c r="R26" s="1"/>
      <c r="S26" s="1"/>
    </row>
    <row r="27" spans="2:19" customFormat="1" ht="15" x14ac:dyDescent="0.25">
      <c r="B27" s="9"/>
      <c r="C27" s="10"/>
      <c r="D27" s="10"/>
      <c r="E27" s="11"/>
      <c r="F27" s="10"/>
      <c r="G27" s="10"/>
      <c r="H27" s="1"/>
      <c r="I27" s="1"/>
      <c r="J27" s="1"/>
      <c r="K27" s="1"/>
      <c r="L27" s="1"/>
      <c r="M27" s="1"/>
      <c r="N27" s="1"/>
      <c r="O27" s="1"/>
      <c r="P27" s="1"/>
      <c r="Q27" s="1"/>
      <c r="R27" s="1"/>
      <c r="S27" s="1"/>
    </row>
    <row r="28" spans="2:19" customFormat="1" ht="15" x14ac:dyDescent="0.25">
      <c r="B28" s="9"/>
      <c r="C28" s="10"/>
      <c r="D28" s="10"/>
      <c r="E28" s="11"/>
      <c r="F28" s="10"/>
      <c r="G28" s="10"/>
      <c r="H28" s="1"/>
      <c r="I28" s="1"/>
      <c r="J28" s="1"/>
      <c r="K28" s="1"/>
      <c r="L28" s="1"/>
      <c r="M28" s="1"/>
      <c r="N28" s="1"/>
      <c r="O28" s="1"/>
      <c r="P28" s="1"/>
      <c r="Q28" s="1"/>
      <c r="R28" s="1"/>
      <c r="S28" s="12"/>
    </row>
  </sheetData>
  <mergeCells count="7">
    <mergeCell ref="S11:S12"/>
    <mergeCell ref="B13:R13"/>
    <mergeCell ref="B9:R9"/>
    <mergeCell ref="B1:R1"/>
    <mergeCell ref="B3:R3"/>
    <mergeCell ref="B4:R4"/>
    <mergeCell ref="B8:R8"/>
  </mergeCells>
  <pageMargins left="0.70000000000000007" right="0.70000000000000007" top="0.75" bottom="0.75" header="0.30000000000000004" footer="0.30000000000000004"/>
  <pageSetup paperSize="9" fitToWidth="0"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23"/>
  <sheetViews>
    <sheetView zoomScale="77" zoomScaleNormal="77" workbookViewId="0">
      <pane ySplit="2" topLeftCell="A3" activePane="bottomLeft" state="frozen"/>
      <selection pane="bottomLeft" activeCell="B5" sqref="B5"/>
    </sheetView>
  </sheetViews>
  <sheetFormatPr baseColWidth="10" defaultColWidth="11.42578125" defaultRowHeight="12.75" x14ac:dyDescent="0.2"/>
  <cols>
    <col min="1" max="1" width="5.28515625" style="1" customWidth="1"/>
    <col min="2" max="2" width="8.28515625" style="9" customWidth="1"/>
    <col min="3" max="3" width="37.42578125" style="10" customWidth="1"/>
    <col min="4" max="4" width="27.28515625" style="10" customWidth="1"/>
    <col min="5" max="5" width="24.42578125" style="11" customWidth="1"/>
    <col min="6" max="6" width="9.140625" style="10" bestFit="1" customWidth="1"/>
    <col min="7" max="7" width="10.140625" style="10" customWidth="1"/>
    <col min="8" max="8" width="12.42578125" style="1" customWidth="1"/>
    <col min="9" max="12" width="9.140625" style="1" customWidth="1"/>
    <col min="13" max="13" width="10.42578125" style="1" customWidth="1"/>
    <col min="14" max="14" width="11.7109375" style="1" customWidth="1"/>
    <col min="15" max="15" width="12.42578125" style="1" customWidth="1"/>
    <col min="16" max="16" width="124.28515625" style="1" customWidth="1"/>
    <col min="17" max="17" width="11.28515625" style="1" customWidth="1"/>
    <col min="18" max="18" width="11.42578125" style="1" customWidth="1"/>
    <col min="19" max="16384" width="11.42578125" style="1"/>
  </cols>
  <sheetData>
    <row r="1" spans="2:16" x14ac:dyDescent="0.2">
      <c r="B1" s="65" t="s">
        <v>0</v>
      </c>
      <c r="C1" s="65"/>
      <c r="D1" s="65"/>
      <c r="E1" s="65"/>
      <c r="F1" s="65"/>
      <c r="G1" s="65"/>
      <c r="H1" s="65"/>
      <c r="I1" s="65"/>
      <c r="J1" s="65"/>
      <c r="K1" s="65"/>
      <c r="L1" s="65"/>
      <c r="M1" s="65"/>
      <c r="N1" s="65"/>
      <c r="O1" s="65"/>
      <c r="P1" s="65"/>
    </row>
    <row r="2" spans="2:16" ht="68.25" customHeight="1" thickBot="1" x14ac:dyDescent="0.25">
      <c r="B2" s="2" t="s">
        <v>1</v>
      </c>
      <c r="C2" s="3" t="s">
        <v>2</v>
      </c>
      <c r="D2" s="3" t="s">
        <v>3</v>
      </c>
      <c r="E2" s="3" t="s">
        <v>4</v>
      </c>
      <c r="F2" s="3" t="s">
        <v>5</v>
      </c>
      <c r="G2" s="3" t="s">
        <v>6</v>
      </c>
      <c r="H2" s="3" t="s">
        <v>7</v>
      </c>
      <c r="I2" s="3" t="s">
        <v>8</v>
      </c>
      <c r="J2" s="3" t="s">
        <v>9</v>
      </c>
      <c r="K2" s="3" t="s">
        <v>10</v>
      </c>
      <c r="L2" s="3" t="s">
        <v>11</v>
      </c>
      <c r="M2" s="3" t="s">
        <v>78</v>
      </c>
      <c r="N2" s="3" t="s">
        <v>79</v>
      </c>
      <c r="O2" s="3" t="s">
        <v>80</v>
      </c>
      <c r="P2" s="3" t="s">
        <v>81</v>
      </c>
    </row>
    <row r="3" spans="2:16" ht="15.75" customHeight="1" x14ac:dyDescent="0.2">
      <c r="B3" s="66" t="s">
        <v>52</v>
      </c>
      <c r="C3" s="66"/>
      <c r="D3" s="66"/>
      <c r="E3" s="66"/>
      <c r="F3" s="66"/>
      <c r="G3" s="66"/>
      <c r="H3" s="66"/>
      <c r="I3" s="66"/>
      <c r="J3" s="66"/>
      <c r="K3" s="66"/>
      <c r="L3" s="66"/>
      <c r="M3" s="66"/>
      <c r="N3" s="66"/>
      <c r="O3" s="66"/>
      <c r="P3" s="66"/>
    </row>
    <row r="4" spans="2:16" ht="15.75" customHeight="1" x14ac:dyDescent="0.2">
      <c r="B4" s="67" t="s">
        <v>53</v>
      </c>
      <c r="C4" s="67"/>
      <c r="D4" s="67"/>
      <c r="E4" s="67"/>
      <c r="F4" s="67"/>
      <c r="G4" s="67"/>
      <c r="H4" s="67"/>
      <c r="I4" s="67"/>
      <c r="J4" s="67"/>
      <c r="K4" s="67"/>
      <c r="L4" s="67"/>
      <c r="M4" s="67"/>
      <c r="N4" s="67"/>
      <c r="O4" s="67"/>
      <c r="P4" s="67"/>
    </row>
    <row r="5" spans="2:16" ht="409.5" customHeight="1" thickBot="1" x14ac:dyDescent="0.25">
      <c r="B5" s="25" t="s">
        <v>70</v>
      </c>
      <c r="C5" s="26" t="s">
        <v>72</v>
      </c>
      <c r="D5" s="26" t="s">
        <v>71</v>
      </c>
      <c r="E5" s="27" t="s">
        <v>17</v>
      </c>
      <c r="F5" s="25">
        <v>2017</v>
      </c>
      <c r="G5" s="25">
        <v>2021</v>
      </c>
      <c r="H5" s="6" t="s">
        <v>18</v>
      </c>
      <c r="I5" s="4" t="s">
        <v>19</v>
      </c>
      <c r="J5" s="4">
        <v>1</v>
      </c>
      <c r="K5" s="4">
        <v>1</v>
      </c>
      <c r="L5" s="5">
        <f>K5/J5</f>
        <v>1</v>
      </c>
      <c r="M5" s="4">
        <v>1</v>
      </c>
      <c r="N5" s="4">
        <v>1</v>
      </c>
      <c r="O5" s="5">
        <f>N5/M5</f>
        <v>1</v>
      </c>
      <c r="P5" s="32" t="s">
        <v>73</v>
      </c>
    </row>
    <row r="6" spans="2:16" x14ac:dyDescent="0.2">
      <c r="B6" s="66" t="s">
        <v>12</v>
      </c>
      <c r="C6" s="66"/>
      <c r="D6" s="66"/>
      <c r="E6" s="66"/>
      <c r="F6" s="66"/>
      <c r="G6" s="66"/>
      <c r="H6" s="66"/>
      <c r="I6" s="66"/>
      <c r="J6" s="66"/>
      <c r="K6" s="66"/>
      <c r="L6" s="66"/>
      <c r="M6" s="66"/>
      <c r="N6" s="66"/>
      <c r="O6" s="66"/>
      <c r="P6" s="66"/>
    </row>
    <row r="7" spans="2:16" x14ac:dyDescent="0.2">
      <c r="B7" s="64" t="s">
        <v>58</v>
      </c>
      <c r="C7" s="64"/>
      <c r="D7" s="64"/>
      <c r="E7" s="64"/>
      <c r="F7" s="64"/>
      <c r="G7" s="64"/>
      <c r="H7" s="64"/>
      <c r="I7" s="64"/>
      <c r="J7" s="64"/>
      <c r="K7" s="64"/>
      <c r="L7" s="64"/>
      <c r="M7" s="64"/>
      <c r="N7" s="64"/>
      <c r="O7" s="64"/>
      <c r="P7" s="64"/>
    </row>
    <row r="8" spans="2:16" ht="15.75" customHeight="1" x14ac:dyDescent="0.2">
      <c r="B8" s="63" t="s">
        <v>13</v>
      </c>
      <c r="C8" s="63"/>
      <c r="D8" s="63"/>
      <c r="E8" s="63"/>
      <c r="F8" s="63"/>
      <c r="G8" s="63"/>
      <c r="H8" s="63"/>
      <c r="I8" s="63"/>
      <c r="J8" s="63"/>
      <c r="K8" s="63"/>
      <c r="L8" s="63"/>
      <c r="M8" s="63"/>
      <c r="N8" s="63"/>
      <c r="O8" s="63"/>
      <c r="P8" s="63"/>
    </row>
    <row r="9" spans="2:16" ht="148.5" customHeight="1" x14ac:dyDescent="0.2">
      <c r="B9" s="22" t="s">
        <v>20</v>
      </c>
      <c r="C9" s="23" t="s">
        <v>21</v>
      </c>
      <c r="D9" s="23" t="s">
        <v>22</v>
      </c>
      <c r="E9" s="24" t="s">
        <v>23</v>
      </c>
      <c r="F9" s="22">
        <v>2018</v>
      </c>
      <c r="G9" s="22">
        <v>2021</v>
      </c>
      <c r="H9" s="14" t="s">
        <v>18</v>
      </c>
      <c r="I9" s="14">
        <v>1</v>
      </c>
      <c r="J9" s="14">
        <v>1</v>
      </c>
      <c r="K9" s="14">
        <v>1</v>
      </c>
      <c r="L9" s="15">
        <f>K9/J9</f>
        <v>1</v>
      </c>
      <c r="M9" s="14">
        <v>1</v>
      </c>
      <c r="N9" s="14">
        <v>1</v>
      </c>
      <c r="O9" s="15">
        <f>N9/M9</f>
        <v>1</v>
      </c>
      <c r="P9" s="16" t="s">
        <v>67</v>
      </c>
    </row>
    <row r="10" spans="2:16" ht="403.5" customHeight="1" x14ac:dyDescent="0.2">
      <c r="B10" s="28" t="s">
        <v>24</v>
      </c>
      <c r="C10" s="29" t="s">
        <v>25</v>
      </c>
      <c r="D10" s="29" t="s">
        <v>26</v>
      </c>
      <c r="E10" s="25" t="s">
        <v>23</v>
      </c>
      <c r="F10" s="28">
        <v>2017</v>
      </c>
      <c r="G10" s="28">
        <v>2021</v>
      </c>
      <c r="H10" s="6" t="s">
        <v>18</v>
      </c>
      <c r="I10" s="6">
        <v>1</v>
      </c>
      <c r="J10" s="6">
        <v>1</v>
      </c>
      <c r="K10" s="6">
        <v>1</v>
      </c>
      <c r="L10" s="8">
        <f>K10/J10</f>
        <v>1</v>
      </c>
      <c r="M10" s="6">
        <v>1</v>
      </c>
      <c r="N10" s="6">
        <v>1</v>
      </c>
      <c r="O10" s="8">
        <f>N10/M10</f>
        <v>1</v>
      </c>
      <c r="P10" s="13" t="s">
        <v>66</v>
      </c>
    </row>
    <row r="11" spans="2:16" customFormat="1" ht="15" x14ac:dyDescent="0.25">
      <c r="B11" s="67" t="s">
        <v>57</v>
      </c>
      <c r="C11" s="67"/>
      <c r="D11" s="67"/>
      <c r="E11" s="67"/>
      <c r="F11" s="67"/>
      <c r="G11" s="67"/>
      <c r="H11" s="67"/>
      <c r="I11" s="67"/>
      <c r="J11" s="67"/>
      <c r="K11" s="67"/>
      <c r="L11" s="67"/>
      <c r="M11" s="67"/>
      <c r="N11" s="67"/>
      <c r="O11" s="67"/>
      <c r="P11" s="67"/>
    </row>
    <row r="12" spans="2:16" customFormat="1" ht="369" customHeight="1" x14ac:dyDescent="0.25">
      <c r="B12" s="25" t="s">
        <v>27</v>
      </c>
      <c r="C12" s="25" t="s">
        <v>28</v>
      </c>
      <c r="D12" s="25" t="s">
        <v>29</v>
      </c>
      <c r="E12" s="25" t="s">
        <v>30</v>
      </c>
      <c r="F12" s="25">
        <v>2019</v>
      </c>
      <c r="G12" s="25">
        <v>2021</v>
      </c>
      <c r="H12" s="6" t="s">
        <v>18</v>
      </c>
      <c r="I12" s="6">
        <v>0</v>
      </c>
      <c r="J12" s="8">
        <v>1</v>
      </c>
      <c r="K12" s="8">
        <v>1</v>
      </c>
      <c r="L12" s="8">
        <v>1</v>
      </c>
      <c r="M12" s="8">
        <v>1</v>
      </c>
      <c r="N12" s="8">
        <v>1</v>
      </c>
      <c r="O12" s="8">
        <v>1</v>
      </c>
      <c r="P12" s="7" t="s">
        <v>68</v>
      </c>
    </row>
    <row r="13" spans="2:16" customFormat="1" ht="312.75" customHeight="1" x14ac:dyDescent="0.25">
      <c r="B13" s="25" t="s">
        <v>34</v>
      </c>
      <c r="C13" s="30" t="s">
        <v>35</v>
      </c>
      <c r="D13" s="30" t="s">
        <v>36</v>
      </c>
      <c r="E13" s="25" t="s">
        <v>23</v>
      </c>
      <c r="F13" s="25">
        <v>2017</v>
      </c>
      <c r="G13" s="25">
        <v>2021</v>
      </c>
      <c r="H13" s="6" t="s">
        <v>18</v>
      </c>
      <c r="I13" s="6" t="s">
        <v>37</v>
      </c>
      <c r="J13" s="6">
        <v>6</v>
      </c>
      <c r="K13" s="6">
        <v>6</v>
      </c>
      <c r="L13" s="8">
        <f>K13/J13</f>
        <v>1</v>
      </c>
      <c r="M13" s="6">
        <v>5</v>
      </c>
      <c r="N13" s="6">
        <v>5</v>
      </c>
      <c r="O13" s="8">
        <f>N13/M13</f>
        <v>1</v>
      </c>
      <c r="P13" s="17" t="s">
        <v>69</v>
      </c>
    </row>
    <row r="14" spans="2:16" x14ac:dyDescent="0.2">
      <c r="B14" s="1"/>
      <c r="C14" s="1"/>
      <c r="D14" s="1"/>
      <c r="E14" s="1"/>
      <c r="F14" s="1"/>
      <c r="G14" s="1"/>
    </row>
    <row r="15" spans="2:16" x14ac:dyDescent="0.2">
      <c r="B15" s="1"/>
      <c r="C15" s="1"/>
      <c r="D15" s="1"/>
      <c r="E15" s="1"/>
      <c r="F15" s="1"/>
      <c r="G15" s="1"/>
    </row>
    <row r="16" spans="2:16" x14ac:dyDescent="0.2">
      <c r="B16" s="1"/>
      <c r="C16" s="1"/>
      <c r="D16" s="1"/>
      <c r="E16" s="1"/>
      <c r="F16" s="1"/>
      <c r="G16" s="1"/>
    </row>
    <row r="17" spans="2:16" customFormat="1" ht="15" x14ac:dyDescent="0.25">
      <c r="B17" s="9"/>
      <c r="C17" s="10"/>
      <c r="D17" s="10"/>
      <c r="E17" s="11"/>
      <c r="F17" s="10"/>
      <c r="G17" s="10"/>
      <c r="H17" s="1"/>
      <c r="I17" s="1"/>
      <c r="J17" s="1"/>
      <c r="K17" s="1"/>
      <c r="L17" s="1"/>
      <c r="M17" s="1"/>
      <c r="N17" s="1"/>
      <c r="O17" s="1"/>
      <c r="P17" s="1"/>
    </row>
    <row r="18" spans="2:16" customFormat="1" ht="15" x14ac:dyDescent="0.25">
      <c r="B18" s="9"/>
      <c r="C18" s="10"/>
      <c r="D18" s="10"/>
      <c r="E18" s="11"/>
      <c r="F18" s="10"/>
      <c r="G18" s="10"/>
      <c r="H18" s="1"/>
      <c r="I18" s="1"/>
      <c r="J18" s="1"/>
      <c r="K18" s="1"/>
      <c r="L18" s="1"/>
      <c r="M18" s="1"/>
      <c r="N18" s="1"/>
      <c r="O18" s="1"/>
      <c r="P18" s="1"/>
    </row>
    <row r="19" spans="2:16" customFormat="1" ht="15" x14ac:dyDescent="0.25">
      <c r="B19" s="9"/>
      <c r="C19" s="10"/>
      <c r="D19" s="10"/>
      <c r="E19" s="11"/>
      <c r="F19" s="10"/>
      <c r="G19" s="10"/>
      <c r="H19" s="1"/>
      <c r="I19" s="1"/>
      <c r="J19" s="1"/>
      <c r="K19" s="1"/>
      <c r="L19" s="1"/>
      <c r="M19" s="1"/>
      <c r="N19" s="1"/>
      <c r="O19" s="1"/>
      <c r="P19" s="1"/>
    </row>
    <row r="20" spans="2:16" customFormat="1" ht="15" x14ac:dyDescent="0.25">
      <c r="B20" s="9"/>
      <c r="C20" s="10"/>
      <c r="D20" s="10"/>
      <c r="E20" s="11"/>
      <c r="F20" s="10"/>
      <c r="G20" s="10"/>
      <c r="H20" s="1"/>
      <c r="I20" s="1"/>
      <c r="J20" s="1"/>
      <c r="K20" s="1"/>
      <c r="L20" s="1"/>
      <c r="M20" s="1"/>
      <c r="N20" s="1"/>
      <c r="O20" s="1"/>
      <c r="P20" s="1"/>
    </row>
    <row r="21" spans="2:16" customFormat="1" ht="15" x14ac:dyDescent="0.25">
      <c r="B21" s="9"/>
      <c r="C21" s="10"/>
      <c r="D21" s="10"/>
      <c r="E21" s="11"/>
      <c r="F21" s="10"/>
      <c r="G21" s="10"/>
      <c r="H21" s="1"/>
      <c r="I21" s="1"/>
      <c r="J21" s="1"/>
      <c r="K21" s="1"/>
      <c r="L21" s="1"/>
      <c r="M21" s="1"/>
      <c r="N21" s="1"/>
      <c r="O21" s="1"/>
      <c r="P21" s="1"/>
    </row>
    <row r="22" spans="2:16" customFormat="1" ht="15" x14ac:dyDescent="0.25">
      <c r="B22" s="9"/>
      <c r="C22" s="10"/>
      <c r="D22" s="10"/>
      <c r="E22" s="11"/>
      <c r="F22" s="10"/>
      <c r="G22" s="10"/>
      <c r="H22" s="1"/>
      <c r="I22" s="1"/>
      <c r="J22" s="1"/>
      <c r="K22" s="1"/>
      <c r="L22" s="1"/>
      <c r="M22" s="1"/>
      <c r="N22" s="1"/>
      <c r="O22" s="1"/>
      <c r="P22" s="1"/>
    </row>
    <row r="23" spans="2:16" customFormat="1" ht="15" x14ac:dyDescent="0.25">
      <c r="B23" s="9"/>
      <c r="C23" s="10"/>
      <c r="D23" s="10"/>
      <c r="E23" s="11"/>
      <c r="F23" s="10"/>
      <c r="G23" s="10"/>
      <c r="H23" s="1"/>
      <c r="I23" s="1"/>
      <c r="J23" s="1"/>
      <c r="K23" s="1"/>
      <c r="L23" s="1"/>
      <c r="M23" s="1"/>
      <c r="N23" s="1"/>
      <c r="O23" s="1"/>
      <c r="P23" s="12"/>
    </row>
  </sheetData>
  <mergeCells count="7">
    <mergeCell ref="B11:P11"/>
    <mergeCell ref="B1:P1"/>
    <mergeCell ref="B3:P3"/>
    <mergeCell ref="B4:P4"/>
    <mergeCell ref="B6:P6"/>
    <mergeCell ref="B7:P7"/>
    <mergeCell ref="B8:P8"/>
  </mergeCells>
  <pageMargins left="0.70000000000000007" right="0.70000000000000007" top="0.75" bottom="0.75" header="0.30000000000000004" footer="0.30000000000000004"/>
  <pageSetup paperSize="9" fitToWidth="0" fitToHeight="0"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20FBA7F62C14F041A0FB3EFC7596E368" ma:contentTypeVersion="1" ma:contentTypeDescription="Crear nuevo documento." ma:contentTypeScope="" ma:versionID="348b18b5fc41e64fad00b1cd561ffcbc">
  <xsd:schema xmlns:xsd="http://www.w3.org/2001/XMLSchema" xmlns:xs="http://www.w3.org/2001/XMLSchema" xmlns:p="http://schemas.microsoft.com/office/2006/metadata/properties" xmlns:ns1="http://schemas.microsoft.com/sharepoint/v3" xmlns:ns2="81cc8fc0-8d1e-4295-8f37-5d076116407c" targetNamespace="http://schemas.microsoft.com/office/2006/metadata/properties" ma:root="true" ma:fieldsID="0ca9f3ac2d15db8bb029348aee8f1b74" ns1:_="" ns2:_="">
    <xsd:import namespace="http://schemas.microsoft.com/sharepoint/v3"/>
    <xsd:import namespace="81cc8fc0-8d1e-4295-8f37-5d076116407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81cc8fc0-8d1e-4295-8f37-5d076116407c">2TV4CCKVFCYA-1167877901-1607</_dlc_DocId>
    <_dlc_DocIdUrl xmlns="81cc8fc0-8d1e-4295-8f37-5d076116407c">
      <Url>https://www.minjusticia.gov.co/ministerio/_layouts/15/DocIdRedir.aspx?ID=2TV4CCKVFCYA-1167877901-1607</Url>
      <Description>2TV4CCKVFCYA-1167877901-1607</Description>
    </_dlc_DocIdUrl>
  </documentManagement>
</p:properties>
</file>

<file path=customXml/itemProps1.xml><?xml version="1.0" encoding="utf-8"?>
<ds:datastoreItem xmlns:ds="http://schemas.openxmlformats.org/officeDocument/2006/customXml" ds:itemID="{62E8905D-5339-3045-A7DE-214BFEF84E0C}">
  <ds:schemaRefs>
    <ds:schemaRef ds:uri="http://schemas.microsoft.com/office/2006/metadata/longProperties"/>
  </ds:schemaRefs>
</ds:datastoreItem>
</file>

<file path=customXml/itemProps2.xml><?xml version="1.0" encoding="utf-8"?>
<ds:datastoreItem xmlns:ds="http://schemas.openxmlformats.org/officeDocument/2006/customXml" ds:itemID="{BB469B39-85F5-934F-85BE-68F192C94696}">
  <ds:schemaRefs>
    <ds:schemaRef ds:uri="http://schemas.microsoft.com/sharepoint/events"/>
  </ds:schemaRefs>
</ds:datastoreItem>
</file>

<file path=customXml/itemProps3.xml><?xml version="1.0" encoding="utf-8"?>
<ds:datastoreItem xmlns:ds="http://schemas.openxmlformats.org/officeDocument/2006/customXml" ds:itemID="{9D0EBD4B-34A4-5B4D-8378-3B738F63CB32}">
  <ds:schemaRefs>
    <ds:schemaRef ds:uri="http://schemas.microsoft.com/sharepoint/v3/contenttype/forms"/>
  </ds:schemaRefs>
</ds:datastoreItem>
</file>

<file path=customXml/itemProps4.xml><?xml version="1.0" encoding="utf-8"?>
<ds:datastoreItem xmlns:ds="http://schemas.openxmlformats.org/officeDocument/2006/customXml" ds:itemID="{C194C4B5-5D1F-884F-9D25-AAEB4A74B3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cc8fc0-8d1e-4295-8f37-5d0761164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29B13FB9-4A9C-4CD0-A416-F186CDE30B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Reporte_tercer_trimestre_2023</vt:lpstr>
      <vt:lpstr>Indicadores finalizados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diego f pardo</dc:creator>
  <dc:description/>
  <cp:lastModifiedBy>ENRIQUE JURADO FUENTES</cp:lastModifiedBy>
  <dcterms:created xsi:type="dcterms:W3CDTF">2020-03-25T21:45:39Z</dcterms:created>
  <dcterms:modified xsi:type="dcterms:W3CDTF">2024-07-31T18:01:06Z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2TV4CCKVFCYA-1167877901-1354</vt:lpwstr>
  </property>
  <property fmtid="{D5CDD505-2E9C-101B-9397-08002B2CF9AE}" pid="3" name="_dlc_DocIdItemGuid">
    <vt:lpwstr>ec0b5de5-d7b8-494e-9e84-e94f0d5227a9</vt:lpwstr>
  </property>
  <property fmtid="{D5CDD505-2E9C-101B-9397-08002B2CF9AE}" pid="4" name="_dlc_DocIdUrl">
    <vt:lpwstr>https://www.minjusticia.gov.co/ministerio/_layouts/15/DocIdRedir.aspx?ID=2TV4CCKVFCYA-1167877901-1354, 2TV4CCKVFCYA-1167877901-1354</vt:lpwstr>
  </property>
  <property fmtid="{D5CDD505-2E9C-101B-9397-08002B2CF9AE}" pid="5" name="PublishingExpirationDate">
    <vt:lpwstr/>
  </property>
  <property fmtid="{D5CDD505-2E9C-101B-9397-08002B2CF9AE}" pid="6" name="PublishingStartDate">
    <vt:lpwstr/>
  </property>
  <property fmtid="{D5CDD505-2E9C-101B-9397-08002B2CF9AE}" pid="7" name="ContentTypeId">
    <vt:lpwstr>0x01010020FBA7F62C14F041A0FB3EFC7596E368</vt:lpwstr>
  </property>
</Properties>
</file>