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D:\Users\LUISAB\Desktop\LUIS MIGUEL 2024\CONTRATO\INFORME JULIO\Daruma\"/>
    </mc:Choice>
  </mc:AlternateContent>
  <xr:revisionPtr revIDLastSave="1" documentId="11_3462408CB00F65767936085525B1F87FA3862C33" xr6:coauthVersionLast="47" xr6:coauthVersionMax="47" xr10:uidLastSave="{566C6635-6967-4883-9A12-A219A8F28FFB}"/>
  <bookViews>
    <workbookView xWindow="0" yWindow="0" windowWidth="28800" windowHeight="11700" firstSheet="2" activeTab="2" xr2:uid="{00000000-000D-0000-FFFF-FFFF00000000}"/>
  </bookViews>
  <sheets>
    <sheet name="SEGUIMIENTO PMI I TRIM-2024 " sheetId="4" r:id="rId1"/>
    <sheet name="Efectivas" sheetId="5" r:id="rId2"/>
    <sheet name="SEGUIMIENTO PMI II TRIM-2024 " sheetId="6" r:id="rId3"/>
  </sheets>
  <definedNames>
    <definedName name="_xlnm._FilterDatabase" localSheetId="0" hidden="1">'SEGUIMIENTO PMI I TRIM-2024 '!$A$4:$XDT$51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6" l="1"/>
  <c r="S46" i="6" l="1"/>
  <c r="S42" i="6"/>
  <c r="S38" i="6"/>
  <c r="S30" i="6"/>
  <c r="S16" i="6"/>
  <c r="S15" i="6"/>
  <c r="S16" i="5"/>
  <c r="S15" i="5"/>
  <c r="S14" i="5"/>
  <c r="S13" i="5"/>
  <c r="S12" i="5"/>
  <c r="S11" i="5"/>
  <c r="S10" i="5"/>
  <c r="S9" i="5"/>
  <c r="S8" i="5"/>
  <c r="S7" i="5"/>
  <c r="S6" i="5"/>
  <c r="S5" i="5"/>
  <c r="U49" i="4" l="1"/>
  <c r="S50" i="4" l="1"/>
  <c r="S49" i="4"/>
  <c r="S48" i="4"/>
  <c r="S46" i="4"/>
  <c r="S45" i="4"/>
  <c r="S44" i="4"/>
  <c r="S42" i="4"/>
  <c r="S43" i="4"/>
  <c r="S41" i="4"/>
  <c r="S39" i="4"/>
  <c r="S38" i="4"/>
  <c r="S37" i="4"/>
  <c r="S35" i="4"/>
  <c r="S34" i="4"/>
  <c r="S32" i="4"/>
  <c r="S31" i="4"/>
  <c r="S29" i="4"/>
  <c r="S28" i="4"/>
  <c r="S27" i="4"/>
  <c r="S25" i="4"/>
  <c r="S24" i="4"/>
  <c r="S23" i="4"/>
  <c r="S21" i="4"/>
  <c r="S20" i="4"/>
  <c r="S19" i="4"/>
  <c r="S18" i="4"/>
  <c r="S51" i="4"/>
  <c r="S47" i="4"/>
  <c r="S40" i="4"/>
  <c r="S36" i="4"/>
  <c r="S33" i="4"/>
  <c r="S30" i="4"/>
  <c r="S26" i="4"/>
  <c r="S22" i="4"/>
  <c r="S17" i="4"/>
  <c r="S14" i="4"/>
  <c r="S12" i="4"/>
  <c r="S13" i="4"/>
  <c r="S11" i="4"/>
  <c r="S10" i="4"/>
  <c r="S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4" authorId="0" shapeId="0" xr:uid="{00000000-0006-0000-0000-000001000000}">
      <text>
        <r>
          <rPr>
            <b/>
            <sz val="9"/>
            <color indexed="81"/>
            <rFont val="Tahoma"/>
            <family val="2"/>
          </rPr>
          <t>Usuario:</t>
        </r>
        <r>
          <rPr>
            <sz val="9"/>
            <color indexed="81"/>
            <rFont val="Tahoma"/>
            <family val="2"/>
          </rPr>
          <t xml:space="preserve">
Corresponde al consecutivo del hallazgo en el informe de auditoria de la CGR</t>
        </r>
      </text>
    </comment>
    <comment ref="C4" authorId="0" shapeId="0" xr:uid="{00000000-0006-0000-0000-000002000000}">
      <text>
        <r>
          <rPr>
            <b/>
            <sz val="9"/>
            <color indexed="81"/>
            <rFont val="Tahoma"/>
            <family val="2"/>
          </rPr>
          <t>Usuario:</t>
        </r>
        <r>
          <rPr>
            <sz val="9"/>
            <color indexed="81"/>
            <rFont val="Tahoma"/>
            <family val="2"/>
          </rPr>
          <t xml:space="preserve">
Vigencia auditada por la CGR</t>
        </r>
      </text>
    </comment>
    <comment ref="D4" authorId="0" shapeId="0" xr:uid="{00000000-0006-0000-0000-000003000000}">
      <text>
        <r>
          <rPr>
            <b/>
            <sz val="9"/>
            <color indexed="81"/>
            <rFont val="Tahoma"/>
            <family val="2"/>
          </rPr>
          <t>Usuario:</t>
        </r>
        <r>
          <rPr>
            <sz val="9"/>
            <color indexed="81"/>
            <rFont val="Tahoma"/>
            <family val="2"/>
          </rPr>
          <t xml:space="preserve">
Temática de información que se debe rendir. 
Resolución Orgánica No. 7350 del 29 de noviembre de 2013. </t>
        </r>
      </text>
    </comment>
    <comment ref="E4" authorId="0" shapeId="0" xr:uid="{00000000-0006-0000-0000-000004000000}">
      <text>
        <r>
          <rPr>
            <b/>
            <sz val="9"/>
            <color indexed="81"/>
            <rFont val="Tahoma"/>
            <family val="2"/>
          </rPr>
          <t>Usuario:</t>
        </r>
        <r>
          <rPr>
            <sz val="9"/>
            <color indexed="81"/>
            <rFont val="Tahoma"/>
            <family val="2"/>
          </rPr>
          <t xml:space="preserve">
Proceso asociado al hallazgo/plan de mejoramiento.</t>
        </r>
      </text>
    </comment>
    <comment ref="F4" authorId="0" shapeId="0" xr:uid="{00000000-0006-0000-0000-000005000000}">
      <text>
        <r>
          <rPr>
            <b/>
            <sz val="9"/>
            <color indexed="81"/>
            <rFont val="Tahoma"/>
            <family val="2"/>
          </rPr>
          <t>Usuario:</t>
        </r>
        <r>
          <rPr>
            <sz val="9"/>
            <color indexed="81"/>
            <rFont val="Tahoma"/>
            <family val="2"/>
          </rPr>
          <t xml:space="preserve">
Coordina el proceso de planeación y ejecución de las acciones establecidas con todas las dependencias que participen en la solución del hallazgo.</t>
        </r>
      </text>
    </comment>
    <comment ref="G4" authorId="0" shapeId="0" xr:uid="{00000000-0006-0000-0000-000006000000}">
      <text>
        <r>
          <rPr>
            <b/>
            <sz val="9"/>
            <color indexed="81"/>
            <rFont val="Tahoma"/>
            <family val="2"/>
          </rPr>
          <t>Usuario:</t>
        </r>
        <r>
          <rPr>
            <sz val="9"/>
            <color indexed="81"/>
            <rFont val="Tahoma"/>
            <family val="2"/>
          </rPr>
          <t xml:space="preserve">
Dependencias que participan en la ejecución de las tareas asignadas en el plan, con la obligación de reportarlas al responsable final.</t>
        </r>
      </text>
    </comment>
    <comment ref="H4" authorId="0" shapeId="0" xr:uid="{00000000-0006-0000-0000-000007000000}">
      <text>
        <r>
          <rPr>
            <b/>
            <sz val="9"/>
            <color indexed="81"/>
            <rFont val="Tahoma"/>
            <family val="2"/>
          </rPr>
          <t>Usuario:</t>
        </r>
        <r>
          <rPr>
            <sz val="9"/>
            <color indexed="81"/>
            <rFont val="Tahoma"/>
            <family val="2"/>
          </rPr>
          <t xml:space="preserve">
Transcripción y síntesis de la OCI,  a lo encontrado y descrito en el informe de auditoria CGR</t>
        </r>
      </text>
    </comment>
    <comment ref="I4" authorId="0" shapeId="0" xr:uid="{00000000-0006-0000-0000-000008000000}">
      <text>
        <r>
          <rPr>
            <b/>
            <sz val="9"/>
            <color indexed="81"/>
            <rFont val="Tahoma"/>
            <family val="2"/>
          </rPr>
          <t>Usuario:</t>
        </r>
        <r>
          <rPr>
            <sz val="9"/>
            <color indexed="81"/>
            <rFont val="Tahoma"/>
            <family val="2"/>
          </rPr>
          <t xml:space="preserve">
Descripción de las razones o motivos que produjeron la anomalía.  El informe final que presenta la CGR hace explicita la causa en la descripción del hallazgo, aun cuando en algunas ocasiones lo excluyen.</t>
        </r>
      </text>
    </comment>
    <comment ref="J4" authorId="0" shapeId="0" xr:uid="{00000000-0006-0000-0000-000009000000}">
      <text>
        <r>
          <rPr>
            <b/>
            <sz val="9"/>
            <color indexed="81"/>
            <rFont val="Tahoma"/>
            <family val="2"/>
          </rPr>
          <t>Usuario:</t>
        </r>
        <r>
          <rPr>
            <sz val="9"/>
            <color indexed="81"/>
            <rFont val="Tahoma"/>
            <family val="2"/>
          </rPr>
          <t xml:space="preserve">
Tipo de incidencia con el cual fue calificado el hallazgo en el informe del proceso de auditoría final de la CGR. Un hallazgo puede tener incidencia disciplinaria, fiscal, penal y/o administrativa.</t>
        </r>
      </text>
    </comment>
    <comment ref="K4" authorId="0" shapeId="0" xr:uid="{00000000-0006-0000-0000-00000A000000}">
      <text>
        <r>
          <rPr>
            <b/>
            <sz val="9"/>
            <color indexed="81"/>
            <rFont val="Tahoma"/>
            <family val="2"/>
          </rPr>
          <t>Usuario:</t>
        </r>
        <r>
          <rPr>
            <sz val="9"/>
            <color indexed="81"/>
            <rFont val="Tahoma"/>
            <family val="2"/>
          </rPr>
          <t xml:space="preserve">
Consecuencia real cuantitativa o cualitativa de la anomalía descrita en el hallazgo de la CGR, tales como: detrimento patrimonial, desequilibrio económico del contrato, retrasos en el proyecto, incumplimiento del nivel de servicio requerido, incumplimiento a las normas que rigen la contratación estatal y/o el contrato, etc.</t>
        </r>
      </text>
    </comment>
    <comment ref="L4" authorId="0" shapeId="0" xr:uid="{00000000-0006-0000-0000-00000B000000}">
      <text>
        <r>
          <rPr>
            <b/>
            <sz val="9"/>
            <color indexed="81"/>
            <rFont val="Tahoma"/>
            <family val="2"/>
          </rPr>
          <t>Usuario:</t>
        </r>
        <r>
          <rPr>
            <sz val="9"/>
            <color indexed="81"/>
            <rFont val="Tahoma"/>
            <family val="2"/>
          </rPr>
          <t xml:space="preserve">
Temáticas clave del contenido y/o causa o denominación del hallazgo que indique la CGR  con el fin de generar la posibilidad de que el Ministerio ataque las causas de los hallazgos de manera uniformes</t>
        </r>
      </text>
    </comment>
    <comment ref="M4" authorId="0" shapeId="0" xr:uid="{00000000-0006-0000-0000-00000C000000}">
      <text>
        <r>
          <rPr>
            <b/>
            <sz val="9"/>
            <color indexed="81"/>
            <rFont val="Tahoma"/>
            <family val="2"/>
          </rPr>
          <t>Usuario:</t>
        </r>
        <r>
          <rPr>
            <sz val="9"/>
            <color indexed="81"/>
            <rFont val="Tahoma"/>
            <family val="2"/>
          </rPr>
          <t xml:space="preserve">
Define el enfoque que se dará al plan de mejoramiento para actuar sobre el hallazgo detectado por el ente de control. Esta acción o acciones deben reflejar una mejora en la manera de hacer o gestionar actividades inherentes a los proyectos misionales o de apoyo en el Ministerio, relacionadas con la causa del hallazgo, con el fin de que la anomalía no se vuelva a presentar, como ejemplo tenemos: ajustes a los planes y/o políticas de la entidad, a los componentes del modelo integrado de gestión como manuales, procedimientos, instructivos, etc.  
En resumen, la acción de mejoramiento tiene como finalidad evitar la causa que ocasionó el hallazgo
</t>
        </r>
      </text>
    </comment>
    <comment ref="N4" authorId="0" shapeId="0" xr:uid="{00000000-0006-0000-0000-00000D000000}">
      <text>
        <r>
          <rPr>
            <b/>
            <sz val="9"/>
            <color indexed="81"/>
            <rFont val="Tahoma"/>
            <family val="2"/>
          </rPr>
          <t>Usuario:</t>
        </r>
        <r>
          <rPr>
            <sz val="9"/>
            <color indexed="81"/>
            <rFont val="Tahoma"/>
            <family val="2"/>
          </rPr>
          <t xml:space="preserve">
Se describen de manera concreta y cronológica las acciones correctivas y/o preventivas que en suma contribuyen al logro del objetivo planteado en el campo de acción de mejoramiento.</t>
        </r>
      </text>
    </comment>
    <comment ref="O4" authorId="0" shapeId="0" xr:uid="{00000000-0006-0000-0000-00000E000000}">
      <text>
        <r>
          <rPr>
            <b/>
            <sz val="9"/>
            <color indexed="81"/>
            <rFont val="Tahoma"/>
            <family val="2"/>
          </rPr>
          <t>Usuario:</t>
        </r>
        <r>
          <rPr>
            <sz val="9"/>
            <color indexed="81"/>
            <rFont val="Tahoma"/>
            <family val="2"/>
          </rPr>
          <t xml:space="preserve">
En este campo se identifica el entregable específico asociado a cada acción de mejoramiento planteada en la descripción de la meta.</t>
        </r>
      </text>
    </comment>
    <comment ref="P4" authorId="0" shapeId="0" xr:uid="{00000000-0006-0000-0000-00000F000000}">
      <text>
        <r>
          <rPr>
            <b/>
            <sz val="9"/>
            <color indexed="81"/>
            <rFont val="Tahoma"/>
            <family val="2"/>
          </rPr>
          <t>Usuario:</t>
        </r>
        <r>
          <rPr>
            <sz val="9"/>
            <color indexed="81"/>
            <rFont val="Tahoma"/>
            <family val="2"/>
          </rPr>
          <t xml:space="preserve">
Se registra el número de unidades de medida que conforman las acciones de mejoramiento del plan.</t>
        </r>
      </text>
    </comment>
    <comment ref="Q4" authorId="0" shapeId="0" xr:uid="{00000000-0006-0000-0000-000010000000}">
      <text>
        <r>
          <rPr>
            <b/>
            <sz val="9"/>
            <color indexed="81"/>
            <rFont val="Tahoma"/>
            <family val="2"/>
          </rPr>
          <t>Usuario:</t>
        </r>
        <r>
          <rPr>
            <sz val="9"/>
            <color indexed="81"/>
            <rFont val="Tahoma"/>
            <family val="2"/>
          </rPr>
          <t xml:space="preserve">
Fecha programada para empezar a ejecutar las actividades previstas en el plan de mejoramiento.</t>
        </r>
      </text>
    </comment>
    <comment ref="R4" authorId="0" shapeId="0" xr:uid="{00000000-0006-0000-0000-000011000000}">
      <text>
        <r>
          <rPr>
            <b/>
            <sz val="9"/>
            <color indexed="81"/>
            <rFont val="Tahoma"/>
            <family val="2"/>
          </rPr>
          <t>Usuario:</t>
        </r>
        <r>
          <rPr>
            <sz val="9"/>
            <color indexed="81"/>
            <rFont val="Tahoma"/>
            <family val="2"/>
          </rPr>
          <t xml:space="preserve">
La fecha de terminación se fijará teniendo en cuenta la complejidad del plan, pero en lo posible y para cada caso, no superará un año a partir de la fecha de inicio del plan, lo anterior con el propósito de someterlo a evaluación por parte de la CGR en su siguiente ejercicio auditor.</t>
        </r>
      </text>
    </comment>
    <comment ref="S4" authorId="0" shapeId="0" xr:uid="{00000000-0006-0000-0000-000012000000}">
      <text>
        <r>
          <rPr>
            <b/>
            <sz val="9"/>
            <color indexed="81"/>
            <rFont val="Tahoma"/>
            <family val="2"/>
          </rPr>
          <t>Usuario:</t>
        </r>
        <r>
          <rPr>
            <sz val="9"/>
            <color indexed="81"/>
            <rFont val="Tahoma"/>
            <family val="2"/>
          </rPr>
          <t xml:space="preserve">
Sumatoria de semanas establecidas para ejecutar el plan de mejoramiento.</t>
        </r>
      </text>
    </comment>
    <comment ref="T4" authorId="0" shapeId="0" xr:uid="{00000000-0006-0000-0000-000013000000}">
      <text>
        <r>
          <rPr>
            <b/>
            <sz val="9"/>
            <color indexed="81"/>
            <rFont val="Tahoma"/>
            <family val="2"/>
          </rPr>
          <t>Usuario:</t>
        </r>
        <r>
          <rPr>
            <sz val="9"/>
            <color indexed="81"/>
            <rFont val="Tahoma"/>
            <family val="2"/>
          </rPr>
          <t xml:space="preserve">
Se registra el número de unidades de medida de la meta cumplida por el área responsable final y/o funcional a una fecha determinada.</t>
        </r>
      </text>
    </comment>
    <comment ref="U4" authorId="0" shapeId="0" xr:uid="{00000000-0006-0000-0000-000014000000}">
      <text>
        <r>
          <rPr>
            <b/>
            <sz val="9"/>
            <color indexed="81"/>
            <rFont val="Tahoma"/>
            <family val="2"/>
          </rPr>
          <t xml:space="preserve">Usuario:
</t>
        </r>
        <r>
          <rPr>
            <sz val="9"/>
            <color indexed="81"/>
            <rFont val="Tahoma"/>
            <family val="2"/>
          </rPr>
          <t>Porcentaje</t>
        </r>
        <r>
          <rPr>
            <b/>
            <sz val="9"/>
            <color indexed="81"/>
            <rFont val="Tahoma"/>
            <family val="2"/>
          </rPr>
          <t xml:space="preserve"> </t>
        </r>
        <r>
          <rPr>
            <sz val="9"/>
            <color indexed="81"/>
            <rFont val="Tahoma"/>
            <family val="2"/>
          </rPr>
          <t>de avance de la meta cumplida por el área responsable final y/o funcional a una fecha determinada.</t>
        </r>
      </text>
    </comment>
    <comment ref="V4" authorId="0" shapeId="0" xr:uid="{00000000-0006-0000-0000-000015000000}">
      <text>
        <r>
          <rPr>
            <b/>
            <sz val="9"/>
            <color indexed="81"/>
            <rFont val="Tahoma"/>
            <family val="2"/>
          </rPr>
          <t>Usuario:</t>
        </r>
        <r>
          <rPr>
            <sz val="9"/>
            <color indexed="81"/>
            <rFont val="Tahoma"/>
            <family val="2"/>
          </rPr>
          <t xml:space="preserve">
Avance cualitativo registrado por el responsable de la acción.</t>
        </r>
      </text>
    </comment>
    <comment ref="W4" authorId="0" shapeId="0" xr:uid="{00000000-0006-0000-0000-000016000000}">
      <text>
        <r>
          <rPr>
            <b/>
            <sz val="9"/>
            <color indexed="81"/>
            <rFont val="Tahoma"/>
            <family val="2"/>
          </rPr>
          <t>Usuario:</t>
        </r>
        <r>
          <rPr>
            <sz val="9"/>
            <color indexed="81"/>
            <rFont val="Tahoma"/>
            <family val="2"/>
          </rPr>
          <t xml:space="preserve">
Soporte documento en físico o digital, link, etc., de la actividad cumplida y registrada en las columnas avance físico y monitoreo.</t>
        </r>
      </text>
    </comment>
    <comment ref="X4" authorId="0" shapeId="0" xr:uid="{00000000-0006-0000-0000-000017000000}">
      <text>
        <r>
          <rPr>
            <sz val="9"/>
            <color indexed="81"/>
            <rFont val="Tahoma"/>
            <family val="2"/>
          </rPr>
          <t xml:space="preserve">
Se verifica que las actividades definidas en el plan de mejoramiento se estén ejecutando y se cuente con las evidencias respectivas en cada una de ellas. 
Asimismo, se revisa que estas evidencias sean adecuadas a lo indicado para cada actividad. 
Se revisa: Oportunidad, relación lógica - coherencia y evidencia.</t>
        </r>
      </text>
    </comment>
    <comment ref="Y4" authorId="0" shapeId="0" xr:uid="{00000000-0006-0000-0000-000018000000}">
      <text>
        <r>
          <rPr>
            <b/>
            <sz val="9"/>
            <color indexed="81"/>
            <rFont val="Tahoma"/>
            <family val="2"/>
          </rPr>
          <t>Usuario:</t>
        </r>
        <r>
          <rPr>
            <sz val="9"/>
            <color indexed="81"/>
            <rFont val="Tahoma"/>
            <family val="2"/>
          </rPr>
          <t xml:space="preserve">
Se evalúa la efectividad de las acciones formuladas, de forma objetiva e independiente, lo que incluye, pero no se limita, a: i) tomar y describir la(s) muestra(s), reciente(s) o actualizada(s), y que sean requeridas(s) o; ii) la realización de mesas de trabajo con el personal involucrado en las actividades del proceso donde se evidenció el hallazgo, no conformidad u observación, para verificar que el problema este subsanado. Lo anterior aplica según el tipo de acción que fue formulada. </t>
        </r>
      </text>
    </comment>
    <comment ref="Z4" authorId="0" shapeId="0" xr:uid="{00000000-0006-0000-0000-000019000000}">
      <text>
        <r>
          <rPr>
            <b/>
            <sz val="9"/>
            <color indexed="81"/>
            <rFont val="Tahoma"/>
            <family val="2"/>
          </rPr>
          <t>Usuario:</t>
        </r>
        <r>
          <rPr>
            <sz val="9"/>
            <color indexed="81"/>
            <rFont val="Tahoma"/>
            <family val="2"/>
          </rPr>
          <t xml:space="preserve">
indica la clasificación por categorías de estado el Plan de mejoramiento para el hallazgo. Estos estados pueden ser: Cumplidos, -En término, -Vencidos.</t>
        </r>
      </text>
    </comment>
    <comment ref="AA4" authorId="0" shapeId="0" xr:uid="{00000000-0006-0000-0000-00001A000000}">
      <text>
        <r>
          <rPr>
            <b/>
            <sz val="9"/>
            <color indexed="81"/>
            <rFont val="Tahoma"/>
            <family val="2"/>
          </rPr>
          <t>Usuario:</t>
        </r>
        <r>
          <rPr>
            <sz val="9"/>
            <color indexed="81"/>
            <rFont val="Tahoma"/>
            <family val="2"/>
          </rPr>
          <t xml:space="preserve">
Informa el resultado de la revisión de los planes de mejoramiento. El resultado de la evaluación puede ser:
Hallazgos declarados efectivos: son aquellos cuyo plan de mejoramiento y soportes son aprobados señalando que eliminan la causa que dio origen al hallazgo.
Hallazgos declarados no efectivos: son aquellos planes de mejoramiento que a juicio de la OCI no atacan la causalidad asociada al hallazgo.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4" authorId="0" shapeId="0" xr:uid="{00000000-0006-0000-0100-000001000000}">
      <text>
        <r>
          <rPr>
            <b/>
            <sz val="9"/>
            <color indexed="81"/>
            <rFont val="Tahoma"/>
            <family val="2"/>
          </rPr>
          <t>Usuario:</t>
        </r>
        <r>
          <rPr>
            <sz val="9"/>
            <color indexed="81"/>
            <rFont val="Tahoma"/>
            <family val="2"/>
          </rPr>
          <t xml:space="preserve">
Corresponde al consecutivo del hallazgo en el informe de auditoria de la CGR</t>
        </r>
      </text>
    </comment>
    <comment ref="C4" authorId="0" shapeId="0" xr:uid="{00000000-0006-0000-0100-000002000000}">
      <text>
        <r>
          <rPr>
            <b/>
            <sz val="9"/>
            <color indexed="81"/>
            <rFont val="Tahoma"/>
            <family val="2"/>
          </rPr>
          <t>Usuario:</t>
        </r>
        <r>
          <rPr>
            <sz val="9"/>
            <color indexed="81"/>
            <rFont val="Tahoma"/>
            <family val="2"/>
          </rPr>
          <t xml:space="preserve">
Vigencia auditada por la CGR</t>
        </r>
      </text>
    </comment>
    <comment ref="D4" authorId="0" shapeId="0" xr:uid="{00000000-0006-0000-0100-000003000000}">
      <text>
        <r>
          <rPr>
            <b/>
            <sz val="9"/>
            <color indexed="81"/>
            <rFont val="Tahoma"/>
            <family val="2"/>
          </rPr>
          <t>Usuario:</t>
        </r>
        <r>
          <rPr>
            <sz val="9"/>
            <color indexed="81"/>
            <rFont val="Tahoma"/>
            <family val="2"/>
          </rPr>
          <t xml:space="preserve">
Temática de información que se debe rendir. 
Resolución Orgánica No. 7350 del 29 de noviembre de 2013. </t>
        </r>
      </text>
    </comment>
    <comment ref="E4" authorId="0" shapeId="0" xr:uid="{00000000-0006-0000-0100-000004000000}">
      <text>
        <r>
          <rPr>
            <b/>
            <sz val="9"/>
            <color indexed="81"/>
            <rFont val="Tahoma"/>
            <family val="2"/>
          </rPr>
          <t>Usuario:</t>
        </r>
        <r>
          <rPr>
            <sz val="9"/>
            <color indexed="81"/>
            <rFont val="Tahoma"/>
            <family val="2"/>
          </rPr>
          <t xml:space="preserve">
Proceso asociado al hallazgo/plan de mejoramiento.</t>
        </r>
      </text>
    </comment>
    <comment ref="F4" authorId="0" shapeId="0" xr:uid="{00000000-0006-0000-0100-000005000000}">
      <text>
        <r>
          <rPr>
            <b/>
            <sz val="9"/>
            <color indexed="81"/>
            <rFont val="Tahoma"/>
            <family val="2"/>
          </rPr>
          <t>Usuario:</t>
        </r>
        <r>
          <rPr>
            <sz val="9"/>
            <color indexed="81"/>
            <rFont val="Tahoma"/>
            <family val="2"/>
          </rPr>
          <t xml:space="preserve">
Coordina el proceso de planeación y ejecución de las acciones establecidas con todas las dependencias que participen en la solución del hallazgo.</t>
        </r>
      </text>
    </comment>
    <comment ref="G4" authorId="0" shapeId="0" xr:uid="{00000000-0006-0000-0100-000006000000}">
      <text>
        <r>
          <rPr>
            <b/>
            <sz val="9"/>
            <color indexed="81"/>
            <rFont val="Tahoma"/>
            <family val="2"/>
          </rPr>
          <t>Usuario:</t>
        </r>
        <r>
          <rPr>
            <sz val="9"/>
            <color indexed="81"/>
            <rFont val="Tahoma"/>
            <family val="2"/>
          </rPr>
          <t xml:space="preserve">
Dependencias que participan en la ejecución de las tareas asignadas en el plan, con la obligación de reportarlas al responsable final.</t>
        </r>
      </text>
    </comment>
    <comment ref="H4" authorId="0" shapeId="0" xr:uid="{00000000-0006-0000-0100-000007000000}">
      <text>
        <r>
          <rPr>
            <b/>
            <sz val="9"/>
            <color indexed="81"/>
            <rFont val="Tahoma"/>
            <family val="2"/>
          </rPr>
          <t>Usuario:</t>
        </r>
        <r>
          <rPr>
            <sz val="9"/>
            <color indexed="81"/>
            <rFont val="Tahoma"/>
            <family val="2"/>
          </rPr>
          <t xml:space="preserve">
Transcripción y síntesis de la OCI,  a lo encontrado y descrito en el informe de auditoria CGR</t>
        </r>
      </text>
    </comment>
    <comment ref="I4" authorId="0" shapeId="0" xr:uid="{00000000-0006-0000-0100-000008000000}">
      <text>
        <r>
          <rPr>
            <b/>
            <sz val="9"/>
            <color indexed="81"/>
            <rFont val="Tahoma"/>
            <family val="2"/>
          </rPr>
          <t>Usuario:</t>
        </r>
        <r>
          <rPr>
            <sz val="9"/>
            <color indexed="81"/>
            <rFont val="Tahoma"/>
            <family val="2"/>
          </rPr>
          <t xml:space="preserve">
Descripción de las razones o motivos que produjeron la anomalía.  El informe final que presenta la CGR hace explicita la causa en la descripción del hallazgo, aun cuando en algunas ocasiones lo excluyen.</t>
        </r>
      </text>
    </comment>
    <comment ref="J4" authorId="0" shapeId="0" xr:uid="{00000000-0006-0000-0100-000009000000}">
      <text>
        <r>
          <rPr>
            <b/>
            <sz val="9"/>
            <color indexed="81"/>
            <rFont val="Tahoma"/>
            <family val="2"/>
          </rPr>
          <t>Usuario:</t>
        </r>
        <r>
          <rPr>
            <sz val="9"/>
            <color indexed="81"/>
            <rFont val="Tahoma"/>
            <family val="2"/>
          </rPr>
          <t xml:space="preserve">
Tipo de incidencia con el cual fue calificado el hallazgo en el informe del proceso de auditoría final de la CGR. Un hallazgo puede tener incidencia disciplinaria, fiscal, penal y/o administrativa.</t>
        </r>
      </text>
    </comment>
    <comment ref="K4" authorId="0" shapeId="0" xr:uid="{00000000-0006-0000-0100-00000A000000}">
      <text>
        <r>
          <rPr>
            <b/>
            <sz val="9"/>
            <color indexed="81"/>
            <rFont val="Tahoma"/>
            <family val="2"/>
          </rPr>
          <t>Usuario:</t>
        </r>
        <r>
          <rPr>
            <sz val="9"/>
            <color indexed="81"/>
            <rFont val="Tahoma"/>
            <family val="2"/>
          </rPr>
          <t xml:space="preserve">
Consecuencia real cuantitativa o cualitativa de la anomalía descrita en el hallazgo de la CGR, tales como: detrimento patrimonial, desequilibrio económico del contrato, retrasos en el proyecto, incumplimiento del nivel de servicio requerido, incumplimiento a las normas que rigen la contratación estatal y/o el contrato, etc.</t>
        </r>
      </text>
    </comment>
    <comment ref="L4" authorId="0" shapeId="0" xr:uid="{00000000-0006-0000-0100-00000B000000}">
      <text>
        <r>
          <rPr>
            <b/>
            <sz val="9"/>
            <color indexed="81"/>
            <rFont val="Tahoma"/>
            <family val="2"/>
          </rPr>
          <t>Usuario:</t>
        </r>
        <r>
          <rPr>
            <sz val="9"/>
            <color indexed="81"/>
            <rFont val="Tahoma"/>
            <family val="2"/>
          </rPr>
          <t xml:space="preserve">
Temáticas clave del contenido y/o causa o denominación del hallazgo que indique la CGR  con el fin de generar la posibilidad de que el Ministerio ataque las causas de los hallazgos de manera uniformes</t>
        </r>
      </text>
    </comment>
    <comment ref="M4" authorId="0" shapeId="0" xr:uid="{00000000-0006-0000-0100-00000C000000}">
      <text>
        <r>
          <rPr>
            <b/>
            <sz val="9"/>
            <color indexed="81"/>
            <rFont val="Tahoma"/>
            <family val="2"/>
          </rPr>
          <t>Usuario:</t>
        </r>
        <r>
          <rPr>
            <sz val="9"/>
            <color indexed="81"/>
            <rFont val="Tahoma"/>
            <family val="2"/>
          </rPr>
          <t xml:space="preserve">
Define el enfoque que se dará al plan de mejoramiento para actuar sobre el hallazgo detectado por el ente de control. Esta acción o acciones deben reflejar una mejora en la manera de hacer o gestionar actividades inherentes a los proyectos misionales o de apoyo en el Ministerio, relacionadas con la causa del hallazgo, con el fin de que la anomalía no se vuelva a presentar, como ejemplo tenemos: ajustes a los planes y/o políticas de la entidad, a los componentes del modelo integrado de gestión como manuales, procedimientos, instructivos, etc.  
En resumen, la acción de mejoramiento tiene como finalidad evitar la causa que ocasionó el hallazgo
</t>
        </r>
      </text>
    </comment>
    <comment ref="N4" authorId="0" shapeId="0" xr:uid="{00000000-0006-0000-0100-00000D000000}">
      <text>
        <r>
          <rPr>
            <b/>
            <sz val="9"/>
            <color indexed="81"/>
            <rFont val="Tahoma"/>
            <family val="2"/>
          </rPr>
          <t>Usuario:</t>
        </r>
        <r>
          <rPr>
            <sz val="9"/>
            <color indexed="81"/>
            <rFont val="Tahoma"/>
            <family val="2"/>
          </rPr>
          <t xml:space="preserve">
Se describen de manera concreta y cronológica las acciones correctivas y/o preventivas que en suma contribuyen al logro del objetivo planteado en el campo de acción de mejoramiento.</t>
        </r>
      </text>
    </comment>
    <comment ref="O4" authorId="0" shapeId="0" xr:uid="{00000000-0006-0000-0100-00000E000000}">
      <text>
        <r>
          <rPr>
            <b/>
            <sz val="9"/>
            <color indexed="81"/>
            <rFont val="Tahoma"/>
            <family val="2"/>
          </rPr>
          <t>Usuario:</t>
        </r>
        <r>
          <rPr>
            <sz val="9"/>
            <color indexed="81"/>
            <rFont val="Tahoma"/>
            <family val="2"/>
          </rPr>
          <t xml:space="preserve">
En este campo se identifica el entregable específico asociado a cada acción de mejoramiento planteada en la descripción de la meta.</t>
        </r>
      </text>
    </comment>
    <comment ref="P4" authorId="0" shapeId="0" xr:uid="{00000000-0006-0000-0100-00000F000000}">
      <text>
        <r>
          <rPr>
            <b/>
            <sz val="9"/>
            <color indexed="81"/>
            <rFont val="Tahoma"/>
            <family val="2"/>
          </rPr>
          <t>Usuario:</t>
        </r>
        <r>
          <rPr>
            <sz val="9"/>
            <color indexed="81"/>
            <rFont val="Tahoma"/>
            <family val="2"/>
          </rPr>
          <t xml:space="preserve">
Se registra el número de unidades de medida que conforman las acciones de mejoramiento del plan.</t>
        </r>
      </text>
    </comment>
    <comment ref="Q4" authorId="0" shapeId="0" xr:uid="{00000000-0006-0000-0100-000010000000}">
      <text>
        <r>
          <rPr>
            <b/>
            <sz val="9"/>
            <color indexed="81"/>
            <rFont val="Tahoma"/>
            <family val="2"/>
          </rPr>
          <t>Usuario:</t>
        </r>
        <r>
          <rPr>
            <sz val="9"/>
            <color indexed="81"/>
            <rFont val="Tahoma"/>
            <family val="2"/>
          </rPr>
          <t xml:space="preserve">
Fecha programada para empezar a ejecutar las actividades previstas en el plan de mejoramiento.</t>
        </r>
      </text>
    </comment>
    <comment ref="R4" authorId="0" shapeId="0" xr:uid="{00000000-0006-0000-0100-000011000000}">
      <text>
        <r>
          <rPr>
            <b/>
            <sz val="9"/>
            <color indexed="81"/>
            <rFont val="Tahoma"/>
            <family val="2"/>
          </rPr>
          <t>Usuario:</t>
        </r>
        <r>
          <rPr>
            <sz val="9"/>
            <color indexed="81"/>
            <rFont val="Tahoma"/>
            <family val="2"/>
          </rPr>
          <t xml:space="preserve">
La fecha de terminación se fijará teniendo en cuenta la complejidad del plan, pero en lo posible y para cada caso, no superará un año a partir de la fecha de inicio del plan, lo anterior con el propósito de someterlo a evaluación por parte de la CGR en su siguiente ejercicio auditor.</t>
        </r>
      </text>
    </comment>
    <comment ref="S4" authorId="0" shapeId="0" xr:uid="{00000000-0006-0000-0100-000012000000}">
      <text>
        <r>
          <rPr>
            <b/>
            <sz val="9"/>
            <color indexed="81"/>
            <rFont val="Tahoma"/>
            <family val="2"/>
          </rPr>
          <t>Usuario:</t>
        </r>
        <r>
          <rPr>
            <sz val="9"/>
            <color indexed="81"/>
            <rFont val="Tahoma"/>
            <family val="2"/>
          </rPr>
          <t xml:space="preserve">
Sumatoria de semanas establecidas para ejecutar el plan de mejoramiento.</t>
        </r>
      </text>
    </comment>
    <comment ref="T4" authorId="0" shapeId="0" xr:uid="{00000000-0006-0000-0100-000013000000}">
      <text>
        <r>
          <rPr>
            <b/>
            <sz val="9"/>
            <color indexed="81"/>
            <rFont val="Tahoma"/>
            <family val="2"/>
          </rPr>
          <t>Usuario:</t>
        </r>
        <r>
          <rPr>
            <sz val="9"/>
            <color indexed="81"/>
            <rFont val="Tahoma"/>
            <family val="2"/>
          </rPr>
          <t xml:space="preserve">
Se registra el número de unidades de medida de la meta cumplida por el área responsable final y/o funcional a una fecha determinada.</t>
        </r>
      </text>
    </comment>
    <comment ref="U4" authorId="0" shapeId="0" xr:uid="{00000000-0006-0000-0100-000014000000}">
      <text>
        <r>
          <rPr>
            <b/>
            <sz val="9"/>
            <color indexed="81"/>
            <rFont val="Tahoma"/>
            <family val="2"/>
          </rPr>
          <t xml:space="preserve">Usuario:
</t>
        </r>
        <r>
          <rPr>
            <sz val="9"/>
            <color indexed="81"/>
            <rFont val="Tahoma"/>
            <family val="2"/>
          </rPr>
          <t>Porcentaje</t>
        </r>
        <r>
          <rPr>
            <b/>
            <sz val="9"/>
            <color indexed="81"/>
            <rFont val="Tahoma"/>
            <family val="2"/>
          </rPr>
          <t xml:space="preserve"> </t>
        </r>
        <r>
          <rPr>
            <sz val="9"/>
            <color indexed="81"/>
            <rFont val="Tahoma"/>
            <family val="2"/>
          </rPr>
          <t>de avance de la meta cumplida por el área responsable final y/o funcional a una fecha determinada.</t>
        </r>
      </text>
    </comment>
    <comment ref="V4" authorId="0" shapeId="0" xr:uid="{00000000-0006-0000-0100-000015000000}">
      <text>
        <r>
          <rPr>
            <b/>
            <sz val="9"/>
            <color indexed="81"/>
            <rFont val="Tahoma"/>
            <family val="2"/>
          </rPr>
          <t>Usuario:</t>
        </r>
        <r>
          <rPr>
            <sz val="9"/>
            <color indexed="81"/>
            <rFont val="Tahoma"/>
            <family val="2"/>
          </rPr>
          <t xml:space="preserve">
Avance cualitativo registrado por el responsable de la acción.</t>
        </r>
      </text>
    </comment>
    <comment ref="W4" authorId="0" shapeId="0" xr:uid="{00000000-0006-0000-0100-000016000000}">
      <text>
        <r>
          <rPr>
            <b/>
            <sz val="9"/>
            <color indexed="81"/>
            <rFont val="Tahoma"/>
            <family val="2"/>
          </rPr>
          <t>Usuario:</t>
        </r>
        <r>
          <rPr>
            <sz val="9"/>
            <color indexed="81"/>
            <rFont val="Tahoma"/>
            <family val="2"/>
          </rPr>
          <t xml:space="preserve">
Soporte documento en físico o digital, link, etc., de la actividad cumplida y registrada en las columnas avance físico y monitoreo.</t>
        </r>
      </text>
    </comment>
    <comment ref="X4" authorId="0" shapeId="0" xr:uid="{00000000-0006-0000-0100-000017000000}">
      <text>
        <r>
          <rPr>
            <sz val="9"/>
            <color indexed="81"/>
            <rFont val="Tahoma"/>
            <family val="2"/>
          </rPr>
          <t xml:space="preserve">
Se verifica que las actividades definidas en el plan de mejoramiento se estén ejecutando y se cuente con las evidencias respectivas en cada una de ellas. 
Asimismo, se revisa que estas evidencias sean adecuadas a lo indicado para cada actividad. 
Se revisa: Oportunidad, relación lógica - coherencia y evidencia.</t>
        </r>
      </text>
    </comment>
    <comment ref="Y4" authorId="0" shapeId="0" xr:uid="{00000000-0006-0000-0100-000018000000}">
      <text>
        <r>
          <rPr>
            <b/>
            <sz val="9"/>
            <color indexed="81"/>
            <rFont val="Tahoma"/>
            <family val="2"/>
          </rPr>
          <t>Usuario:</t>
        </r>
        <r>
          <rPr>
            <sz val="9"/>
            <color indexed="81"/>
            <rFont val="Tahoma"/>
            <family val="2"/>
          </rPr>
          <t xml:space="preserve">
Se evalúa la efectividad de las acciones formuladas, de forma objetiva e independiente, lo que incluye, pero no se limita, a: i) tomar y describir la(s) muestra(s), reciente(s) o actualizada(s), y que sean requeridas(s) o; ii) la realización de mesas de trabajo con el personal involucrado en las actividades del proceso donde se evidenció el hallazgo, no conformidad u observación, para verificar que el problema este subsanado. Lo anterior aplica según el tipo de acción que fue formulada. </t>
        </r>
      </text>
    </comment>
    <comment ref="Z4" authorId="0" shapeId="0" xr:uid="{00000000-0006-0000-0100-000019000000}">
      <text>
        <r>
          <rPr>
            <b/>
            <sz val="9"/>
            <color indexed="81"/>
            <rFont val="Tahoma"/>
            <family val="2"/>
          </rPr>
          <t>Usuario:</t>
        </r>
        <r>
          <rPr>
            <sz val="9"/>
            <color indexed="81"/>
            <rFont val="Tahoma"/>
            <family val="2"/>
          </rPr>
          <t xml:space="preserve">
indica la clasificación por categorías de estado el Plan de mejoramiento para el hallazgo. Estos estados pueden ser: Cumplidos, -En término, -Vencidos.</t>
        </r>
      </text>
    </comment>
    <comment ref="AA4" authorId="0" shapeId="0" xr:uid="{00000000-0006-0000-0100-00001A000000}">
      <text>
        <r>
          <rPr>
            <b/>
            <sz val="9"/>
            <color indexed="81"/>
            <rFont val="Tahoma"/>
            <family val="2"/>
          </rPr>
          <t>Usuario:</t>
        </r>
        <r>
          <rPr>
            <sz val="9"/>
            <color indexed="81"/>
            <rFont val="Tahoma"/>
            <family val="2"/>
          </rPr>
          <t xml:space="preserve">
Informa el resultado de la revisión de los planes de mejoramiento. El resultado de la evaluación puede ser:
Hallazgos declarados efectivos: son aquellos cuyo plan de mejoramiento y soportes son aprobados señalando que eliminan la causa que dio origen al hallazgo.
Hallazgos declarados no efectivos: son aquellos planes de mejoramiento que a juicio de la OCI no atacan la causalidad asociada al hallazgo.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4" authorId="0" shapeId="0" xr:uid="{00000000-0006-0000-0200-000001000000}">
      <text>
        <r>
          <rPr>
            <b/>
            <sz val="9"/>
            <color indexed="81"/>
            <rFont val="Tahoma"/>
            <family val="2"/>
          </rPr>
          <t>Usuario:</t>
        </r>
        <r>
          <rPr>
            <sz val="9"/>
            <color indexed="81"/>
            <rFont val="Tahoma"/>
            <family val="2"/>
          </rPr>
          <t xml:space="preserve">
Corresponde al consecutivo del hallazgo en el informe de auditoria de la CGR</t>
        </r>
      </text>
    </comment>
    <comment ref="C4" authorId="0" shapeId="0" xr:uid="{00000000-0006-0000-0200-000002000000}">
      <text>
        <r>
          <rPr>
            <b/>
            <sz val="9"/>
            <color indexed="81"/>
            <rFont val="Tahoma"/>
            <family val="2"/>
          </rPr>
          <t>Usuario:</t>
        </r>
        <r>
          <rPr>
            <sz val="9"/>
            <color indexed="81"/>
            <rFont val="Tahoma"/>
            <family val="2"/>
          </rPr>
          <t xml:space="preserve">
Vigencia auditada por la CGR</t>
        </r>
      </text>
    </comment>
    <comment ref="D4" authorId="0" shapeId="0" xr:uid="{00000000-0006-0000-0200-000003000000}">
      <text>
        <r>
          <rPr>
            <b/>
            <sz val="9"/>
            <color indexed="81"/>
            <rFont val="Tahoma"/>
            <family val="2"/>
          </rPr>
          <t>Usuario:</t>
        </r>
        <r>
          <rPr>
            <sz val="9"/>
            <color indexed="81"/>
            <rFont val="Tahoma"/>
            <family val="2"/>
          </rPr>
          <t xml:space="preserve">
Temática de información que se debe rendir. 
Resolución Orgánica No. 7350 del 29 de noviembre de 2013. </t>
        </r>
      </text>
    </comment>
    <comment ref="E4" authorId="0" shapeId="0" xr:uid="{00000000-0006-0000-0200-000004000000}">
      <text>
        <r>
          <rPr>
            <b/>
            <sz val="9"/>
            <color indexed="81"/>
            <rFont val="Tahoma"/>
            <family val="2"/>
          </rPr>
          <t>Usuario:</t>
        </r>
        <r>
          <rPr>
            <sz val="9"/>
            <color indexed="81"/>
            <rFont val="Tahoma"/>
            <family val="2"/>
          </rPr>
          <t xml:space="preserve">
Proceso asociado al hallazgo/plan de mejoramiento.</t>
        </r>
      </text>
    </comment>
    <comment ref="F4" authorId="0" shapeId="0" xr:uid="{00000000-0006-0000-0200-000005000000}">
      <text>
        <r>
          <rPr>
            <b/>
            <sz val="9"/>
            <color indexed="81"/>
            <rFont val="Tahoma"/>
            <family val="2"/>
          </rPr>
          <t>Usuario:</t>
        </r>
        <r>
          <rPr>
            <sz val="9"/>
            <color indexed="81"/>
            <rFont val="Tahoma"/>
            <family val="2"/>
          </rPr>
          <t xml:space="preserve">
Coordina el proceso de planeación y ejecución de las acciones establecidas con todas las dependencias que participen en la solución del hallazgo.</t>
        </r>
      </text>
    </comment>
    <comment ref="G4" authorId="0" shapeId="0" xr:uid="{00000000-0006-0000-0200-000006000000}">
      <text>
        <r>
          <rPr>
            <b/>
            <sz val="9"/>
            <color indexed="81"/>
            <rFont val="Tahoma"/>
            <family val="2"/>
          </rPr>
          <t>Usuario:</t>
        </r>
        <r>
          <rPr>
            <sz val="9"/>
            <color indexed="81"/>
            <rFont val="Tahoma"/>
            <family val="2"/>
          </rPr>
          <t xml:space="preserve">
Dependencias que participan en la ejecución de las tareas asignadas en el plan, con la obligación de reportarlas al responsable final.</t>
        </r>
      </text>
    </comment>
    <comment ref="H4" authorId="0" shapeId="0" xr:uid="{00000000-0006-0000-0200-000007000000}">
      <text>
        <r>
          <rPr>
            <b/>
            <sz val="9"/>
            <color indexed="81"/>
            <rFont val="Tahoma"/>
            <family val="2"/>
          </rPr>
          <t>Usuario:</t>
        </r>
        <r>
          <rPr>
            <sz val="9"/>
            <color indexed="81"/>
            <rFont val="Tahoma"/>
            <family val="2"/>
          </rPr>
          <t xml:space="preserve">
Transcripción y síntesis de la OCI,  a lo encontrado y descrito en el informe de auditoria CGR</t>
        </r>
      </text>
    </comment>
    <comment ref="I4" authorId="0" shapeId="0" xr:uid="{00000000-0006-0000-0200-000008000000}">
      <text>
        <r>
          <rPr>
            <b/>
            <sz val="9"/>
            <color rgb="FF000000"/>
            <rFont val="Tahoma"/>
            <family val="2"/>
          </rPr>
          <t>Usuario:</t>
        </r>
        <r>
          <rPr>
            <sz val="9"/>
            <color rgb="FF000000"/>
            <rFont val="Tahoma"/>
            <family val="2"/>
          </rPr>
          <t xml:space="preserve">
</t>
        </r>
        <r>
          <rPr>
            <sz val="9"/>
            <color rgb="FF000000"/>
            <rFont val="Tahoma"/>
            <family val="2"/>
          </rPr>
          <t>Descripción de las razones o motivos que produjeron la anomalía.  El informe final que presenta la CGR hace explicita la causa en la descripción del hallazgo, aun cuando en algunas ocasiones lo excluyen.</t>
        </r>
      </text>
    </comment>
    <comment ref="J4" authorId="0" shapeId="0" xr:uid="{00000000-0006-0000-0200-000009000000}">
      <text>
        <r>
          <rPr>
            <b/>
            <sz val="9"/>
            <color indexed="81"/>
            <rFont val="Tahoma"/>
            <family val="2"/>
          </rPr>
          <t>Usuario:</t>
        </r>
        <r>
          <rPr>
            <sz val="9"/>
            <color indexed="81"/>
            <rFont val="Tahoma"/>
            <family val="2"/>
          </rPr>
          <t xml:space="preserve">
Tipo de incidencia con el cual fue calificado el hallazgo en el informe del proceso de auditoría final de la CGR. Un hallazgo puede tener incidencia disciplinaria, fiscal, penal y/o administrativa.</t>
        </r>
      </text>
    </comment>
    <comment ref="K4" authorId="0" shapeId="0" xr:uid="{00000000-0006-0000-0200-00000A000000}">
      <text>
        <r>
          <rPr>
            <b/>
            <sz val="9"/>
            <color indexed="81"/>
            <rFont val="Tahoma"/>
            <family val="2"/>
          </rPr>
          <t>Usuario:</t>
        </r>
        <r>
          <rPr>
            <sz val="9"/>
            <color indexed="81"/>
            <rFont val="Tahoma"/>
            <family val="2"/>
          </rPr>
          <t xml:space="preserve">
Consecuencia real cuantitativa o cualitativa de la anomalía descrita en el hallazgo de la CGR, tales como: detrimento patrimonial, desequilibrio económico del contrato, retrasos en el proyecto, incumplimiento del nivel de servicio requerido, incumplimiento a las normas que rigen la contratación estatal y/o el contrato, etc.</t>
        </r>
      </text>
    </comment>
    <comment ref="L4" authorId="0" shapeId="0" xr:uid="{00000000-0006-0000-0200-00000B000000}">
      <text>
        <r>
          <rPr>
            <b/>
            <sz val="9"/>
            <color indexed="81"/>
            <rFont val="Tahoma"/>
            <family val="2"/>
          </rPr>
          <t>Usuario:</t>
        </r>
        <r>
          <rPr>
            <sz val="9"/>
            <color indexed="81"/>
            <rFont val="Tahoma"/>
            <family val="2"/>
          </rPr>
          <t xml:space="preserve">
Temáticas clave del contenido y/o causa o denominación del hallazgo que indique la CGR  con el fin de generar la posibilidad de que el Ministerio ataque las causas de los hallazgos de manera uniformes</t>
        </r>
      </text>
    </comment>
    <comment ref="M4" authorId="0" shapeId="0" xr:uid="{00000000-0006-0000-0200-00000C000000}">
      <text>
        <r>
          <rPr>
            <b/>
            <sz val="9"/>
            <color indexed="81"/>
            <rFont val="Tahoma"/>
            <family val="2"/>
          </rPr>
          <t>Usuario:</t>
        </r>
        <r>
          <rPr>
            <sz val="9"/>
            <color indexed="81"/>
            <rFont val="Tahoma"/>
            <family val="2"/>
          </rPr>
          <t xml:space="preserve">
Define el enfoque que se dará al plan de mejoramiento para actuar sobre el hallazgo detectado por el ente de control. Esta acción o acciones deben reflejar una mejora en la manera de hacer o gestionar actividades inherentes a los proyectos misionales o de apoyo en el Ministerio, relacionadas con la causa del hallazgo, con el fin de que la anomalía no se vuelva a presentar, como ejemplo tenemos: ajustes a los planes y/o políticas de la entidad, a los componentes del modelo integrado de gestión como manuales, procedimientos, instructivos, etc.  
En resumen, la acción de mejoramiento tiene como finalidad evitar la causa que ocasionó el hallazgo
</t>
        </r>
      </text>
    </comment>
    <comment ref="N4" authorId="0" shapeId="0" xr:uid="{00000000-0006-0000-0200-00000D000000}">
      <text>
        <r>
          <rPr>
            <b/>
            <sz val="9"/>
            <color indexed="81"/>
            <rFont val="Tahoma"/>
            <family val="2"/>
          </rPr>
          <t>Usuario:</t>
        </r>
        <r>
          <rPr>
            <sz val="9"/>
            <color indexed="81"/>
            <rFont val="Tahoma"/>
            <family val="2"/>
          </rPr>
          <t xml:space="preserve">
Se describen de manera concreta y cronológica las acciones correctivas y/o preventivas que en suma contribuyen al logro del objetivo planteado en el campo de acción de mejoramiento.</t>
        </r>
      </text>
    </comment>
    <comment ref="O4" authorId="0" shapeId="0" xr:uid="{00000000-0006-0000-0200-00000E000000}">
      <text>
        <r>
          <rPr>
            <b/>
            <sz val="9"/>
            <color indexed="81"/>
            <rFont val="Tahoma"/>
            <family val="2"/>
          </rPr>
          <t>Usuario:</t>
        </r>
        <r>
          <rPr>
            <sz val="9"/>
            <color indexed="81"/>
            <rFont val="Tahoma"/>
            <family val="2"/>
          </rPr>
          <t xml:space="preserve">
En este campo se identifica el entregable específico asociado a cada acción de mejoramiento planteada en la descripción de la meta.</t>
        </r>
      </text>
    </comment>
    <comment ref="P4" authorId="0" shapeId="0" xr:uid="{00000000-0006-0000-0200-00000F000000}">
      <text>
        <r>
          <rPr>
            <b/>
            <sz val="9"/>
            <color indexed="81"/>
            <rFont val="Tahoma"/>
            <family val="2"/>
          </rPr>
          <t>Usuario:</t>
        </r>
        <r>
          <rPr>
            <sz val="9"/>
            <color indexed="81"/>
            <rFont val="Tahoma"/>
            <family val="2"/>
          </rPr>
          <t xml:space="preserve">
Se registra el número de unidades de medida que conforman las acciones de mejoramiento del plan.</t>
        </r>
      </text>
    </comment>
    <comment ref="Q4" authorId="0" shapeId="0" xr:uid="{00000000-0006-0000-0200-000010000000}">
      <text>
        <r>
          <rPr>
            <b/>
            <sz val="9"/>
            <color indexed="81"/>
            <rFont val="Tahoma"/>
            <family val="2"/>
          </rPr>
          <t>Usuario:</t>
        </r>
        <r>
          <rPr>
            <sz val="9"/>
            <color indexed="81"/>
            <rFont val="Tahoma"/>
            <family val="2"/>
          </rPr>
          <t xml:space="preserve">
Fecha programada para empezar a ejecutar las actividades previstas en el plan de mejoramiento.</t>
        </r>
      </text>
    </comment>
    <comment ref="R4" authorId="0" shapeId="0" xr:uid="{00000000-0006-0000-0200-000011000000}">
      <text>
        <r>
          <rPr>
            <b/>
            <sz val="9"/>
            <color rgb="FF000000"/>
            <rFont val="Tahoma"/>
            <family val="2"/>
          </rPr>
          <t>Usuario:</t>
        </r>
        <r>
          <rPr>
            <sz val="9"/>
            <color rgb="FF000000"/>
            <rFont val="Tahoma"/>
            <family val="2"/>
          </rPr>
          <t xml:space="preserve">
</t>
        </r>
        <r>
          <rPr>
            <sz val="9"/>
            <color rgb="FF000000"/>
            <rFont val="Tahoma"/>
            <family val="2"/>
          </rPr>
          <t>La fecha de terminación se fijará teniendo en cuenta la complejidad del plan, pero en lo posible y para cada caso, no superará un año a partir de la fecha de inicio del plan, lo anterior con el propósito de someterlo a evaluación por parte de la CGR en su siguiente ejercicio auditor.</t>
        </r>
      </text>
    </comment>
    <comment ref="S4" authorId="0" shapeId="0" xr:uid="{00000000-0006-0000-0200-000012000000}">
      <text>
        <r>
          <rPr>
            <b/>
            <sz val="9"/>
            <color indexed="81"/>
            <rFont val="Tahoma"/>
            <family val="2"/>
          </rPr>
          <t>Usuario:</t>
        </r>
        <r>
          <rPr>
            <sz val="9"/>
            <color indexed="81"/>
            <rFont val="Tahoma"/>
            <family val="2"/>
          </rPr>
          <t xml:space="preserve">
Sumatoria de semanas establecidas para ejecutar el plan de mejoramiento.</t>
        </r>
      </text>
    </comment>
    <comment ref="T4" authorId="0" shapeId="0" xr:uid="{00000000-0006-0000-0200-000013000000}">
      <text>
        <r>
          <rPr>
            <b/>
            <sz val="9"/>
            <color indexed="81"/>
            <rFont val="Tahoma"/>
            <family val="2"/>
          </rPr>
          <t>Usuario:</t>
        </r>
        <r>
          <rPr>
            <sz val="9"/>
            <color indexed="81"/>
            <rFont val="Tahoma"/>
            <family val="2"/>
          </rPr>
          <t xml:space="preserve">
Se registra el número de unidades de medida de la meta cumplida por el área responsable final y/o funcional a una fecha determinada.</t>
        </r>
      </text>
    </comment>
    <comment ref="U4" authorId="0" shapeId="0" xr:uid="{00000000-0006-0000-0200-000014000000}">
      <text>
        <r>
          <rPr>
            <b/>
            <sz val="9"/>
            <color rgb="FF000000"/>
            <rFont val="Tahoma"/>
            <family val="2"/>
          </rPr>
          <t xml:space="preserve">Usuario:
</t>
        </r>
        <r>
          <rPr>
            <sz val="9"/>
            <color rgb="FF000000"/>
            <rFont val="Tahoma"/>
            <family val="2"/>
          </rPr>
          <t>Porcentaje</t>
        </r>
        <r>
          <rPr>
            <b/>
            <sz val="9"/>
            <color rgb="FF000000"/>
            <rFont val="Tahoma"/>
            <family val="2"/>
          </rPr>
          <t xml:space="preserve"> </t>
        </r>
        <r>
          <rPr>
            <sz val="9"/>
            <color rgb="FF000000"/>
            <rFont val="Tahoma"/>
            <family val="2"/>
          </rPr>
          <t>de avance de la meta cumplida por el área responsable final y/o funcional a una fecha determinada.</t>
        </r>
      </text>
    </comment>
    <comment ref="V4" authorId="0" shapeId="0" xr:uid="{00000000-0006-0000-0200-000015000000}">
      <text>
        <r>
          <rPr>
            <b/>
            <sz val="9"/>
            <color indexed="81"/>
            <rFont val="Tahoma"/>
            <family val="2"/>
          </rPr>
          <t>Usuario:</t>
        </r>
        <r>
          <rPr>
            <sz val="9"/>
            <color indexed="81"/>
            <rFont val="Tahoma"/>
            <family val="2"/>
          </rPr>
          <t xml:space="preserve">
Avance cualitativo registrado por el responsable de la acción.</t>
        </r>
      </text>
    </comment>
    <comment ref="W4" authorId="0" shapeId="0" xr:uid="{00000000-0006-0000-0200-000016000000}">
      <text>
        <r>
          <rPr>
            <b/>
            <sz val="9"/>
            <color indexed="81"/>
            <rFont val="Tahoma"/>
            <family val="2"/>
          </rPr>
          <t>Usuario:</t>
        </r>
        <r>
          <rPr>
            <sz val="9"/>
            <color indexed="81"/>
            <rFont val="Tahoma"/>
            <family val="2"/>
          </rPr>
          <t xml:space="preserve">
Soporte documento en físico o digital, link, etc., de la actividad cumplida y registrada en las columnas avance físico y monitoreo.</t>
        </r>
      </text>
    </comment>
    <comment ref="X4" authorId="0" shapeId="0" xr:uid="{00000000-0006-0000-0200-000017000000}">
      <text>
        <r>
          <rPr>
            <sz val="9"/>
            <color indexed="81"/>
            <rFont val="Tahoma"/>
            <family val="2"/>
          </rPr>
          <t xml:space="preserve">
Se verifica que las actividades definidas en el plan de mejoramiento se estén ejecutando y se cuente con las evidencias respectivas en cada una de ellas. 
Asimismo, se revisa que estas evidencias sean adecuadas a lo indicado para cada actividad. 
Se revisa: Oportunidad, relación lógica - coherencia y evidencia.</t>
        </r>
      </text>
    </comment>
    <comment ref="Y4" authorId="0" shapeId="0" xr:uid="{00000000-0006-0000-0200-000018000000}">
      <text>
        <r>
          <rPr>
            <b/>
            <sz val="9"/>
            <color indexed="81"/>
            <rFont val="Tahoma"/>
            <family val="2"/>
          </rPr>
          <t>Usuario:</t>
        </r>
        <r>
          <rPr>
            <sz val="9"/>
            <color indexed="81"/>
            <rFont val="Tahoma"/>
            <family val="2"/>
          </rPr>
          <t xml:space="preserve">
Se evalúa la efectividad de las acciones formuladas, de forma objetiva e independiente, lo que incluye, pero no se limita, a: i) tomar y describir la(s) muestra(s), reciente(s) o actualizada(s), y que sean requeridas(s) o; ii) la realización de mesas de trabajo con el personal involucrado en las actividades del proceso donde se evidenció el hallazgo, no conformidad u observación, para verificar que el problema este subsanado. Lo anterior aplica según el tipo de acción que fue formulada. </t>
        </r>
      </text>
    </comment>
    <comment ref="Z4" authorId="0" shapeId="0" xr:uid="{00000000-0006-0000-0200-000019000000}">
      <text>
        <r>
          <rPr>
            <b/>
            <sz val="9"/>
            <color indexed="81"/>
            <rFont val="Tahoma"/>
            <family val="2"/>
          </rPr>
          <t>Usuario:</t>
        </r>
        <r>
          <rPr>
            <sz val="9"/>
            <color indexed="81"/>
            <rFont val="Tahoma"/>
            <family val="2"/>
          </rPr>
          <t xml:space="preserve">
indica la clasificación por categorías de estado el Plan de mejoramiento para el hallazgo. Estos estados pueden ser: Cumplidos, -En término, -Vencidos.</t>
        </r>
      </text>
    </comment>
    <comment ref="AA4" authorId="0" shapeId="0" xr:uid="{00000000-0006-0000-0200-00001A000000}">
      <text>
        <r>
          <rPr>
            <b/>
            <sz val="9"/>
            <color indexed="81"/>
            <rFont val="Tahoma"/>
            <family val="2"/>
          </rPr>
          <t>Usuario:</t>
        </r>
        <r>
          <rPr>
            <sz val="9"/>
            <color indexed="81"/>
            <rFont val="Tahoma"/>
            <family val="2"/>
          </rPr>
          <t xml:space="preserve">
Informa el resultado de la revisión de los planes de mejoramiento. El resultado de la evaluación puede ser:
Hallazgos declarados efectivos: son aquellos cuyo plan de mejoramiento y soportes son aprobados señalando que eliminan la causa que dio origen al hallazgo.
Hallazgos declarados no efectivos: son aquellos planes de mejoramiento que a juicio de la OCI no atacan la causalidad asociada al hallazgo.
</t>
        </r>
      </text>
    </comment>
  </commentList>
</comments>
</file>

<file path=xl/sharedStrings.xml><?xml version="1.0" encoding="utf-8"?>
<sst xmlns="http://schemas.openxmlformats.org/spreadsheetml/2006/main" count="924" uniqueCount="393">
  <si>
    <t>SOLICITUD Y CONSOLIDACIÓN DE ACCIONES PLAN DE MEJORAMIENTO INSTITUCIONAL</t>
  </si>
  <si>
    <t>Código: F-MC-02-03</t>
  </si>
  <si>
    <t>FECHA DE CORTE:</t>
  </si>
  <si>
    <t>31 DE MARZO DE 2024</t>
  </si>
  <si>
    <t>Versión: 1</t>
  </si>
  <si>
    <t>Fecha: 16-06-2020</t>
  </si>
  <si>
    <t>CONSECUTIVO INTERNO
OCI
NUG</t>
  </si>
  <si>
    <t>N° H</t>
  </si>
  <si>
    <t>VIGENCIA</t>
  </si>
  <si>
    <t>MODALIDAD DE REGISTRO</t>
  </si>
  <si>
    <t>PROCESO SISTEMA INTEGRADO DE GESTIÓN</t>
  </si>
  <si>
    <t>AREA RESPONSABLE FINAL</t>
  </si>
  <si>
    <t>AREA RESPONSABLE FUNCIONAL/ AREA RESPONSABLE COMPARTIDOS</t>
  </si>
  <si>
    <t xml:space="preserve">DESCRIPCIÓN HALLAZGO 
(No más de 50 palabras) </t>
  </si>
  <si>
    <t>CAUSA DEL HALLAZGO</t>
  </si>
  <si>
    <t>INCIDENCIA</t>
  </si>
  <si>
    <t>EFECTO DEL HALLAZGO</t>
  </si>
  <si>
    <t>CONCEPTO CLAVE</t>
  </si>
  <si>
    <t>ACCIÓN DE MEJORAMIENTO</t>
  </si>
  <si>
    <t>DESCRIPCIÓN DE METAS O ACTIVIDADES</t>
  </si>
  <si>
    <t>DENOMINACIÓN DE LA UNIDAD DE MEDIDA DE LA META</t>
  </si>
  <si>
    <t>CANTIDAD UNIDAD DE MEDIDA DE LA META</t>
  </si>
  <si>
    <t>FECHA INICIACIÓN METAS</t>
  </si>
  <si>
    <t>FECHA TERMINACIÓN METAS</t>
  </si>
  <si>
    <t>ACTIVIDADES / PLAZO EN SEMANAS</t>
  </si>
  <si>
    <t xml:space="preserve">AVANCE FISICO </t>
  </si>
  <si>
    <t>% AVANCE</t>
  </si>
  <si>
    <t>MONITOREO RESPONSABLE DE LA ACCIÓN</t>
  </si>
  <si>
    <t>EVIDENCIA</t>
  </si>
  <si>
    <t>SEGUIMIENTO OFICINA ASESORA DE PLANEACIÓN</t>
  </si>
  <si>
    <t>EVALUACIÓN OFICINA DE CONTROL INTERNO</t>
  </si>
  <si>
    <t>ESTADO DEL HALLAZGO</t>
  </si>
  <si>
    <t>EFECTIVIDAD
OCI</t>
  </si>
  <si>
    <t>H-1</t>
  </si>
  <si>
    <t>03</t>
  </si>
  <si>
    <t>2017
AUDITORIA
FINANCIERA</t>
  </si>
  <si>
    <t>2 AVANCE o SEGUIMIENTO DEL PLAN DE MEJORAMIENTO</t>
  </si>
  <si>
    <t xml:space="preserve">Gestión Jurídica </t>
  </si>
  <si>
    <t>Dirección Jurídica</t>
  </si>
  <si>
    <t>Grupo de Actuaciones Administrativas
Grupo Gestión Financiera y Contable</t>
  </si>
  <si>
    <t>Ingresos no Tributarios La cuenta 140102 Ingresos No Tributarios a 31/12/2017 presenta saldo de $3.316.531.3 mill, correspondiente a procesos de cobro coactivo por multas de delitos Ley 30/1986, cifra que constituye sobrestimación por este valor y subestima en igual cantidad la cta. 310501-Capital Fiscal-Nación, debido a que los mismos según Decreto 272/2015 debieron ser transferidos al CSJ</t>
  </si>
  <si>
    <t>Desconocimiento de lo ordenado en el Decreto referido, toda vez que han transcurrido 3 años de su entrada en vigencia, denotando debilidades de coordinación en la entrega y recibo de los procesos de cobro coactivo al Consejo Superior de la Judicatura, situación irregular que afecta los estados financieros y el balance general de la Nación</t>
  </si>
  <si>
    <t>Administrativo</t>
  </si>
  <si>
    <t>La información contable podría no reflejar su realidad financiera, económica, social y ambiental.</t>
  </si>
  <si>
    <t>JURIDICO / FALTA DE SEGUIMIENTO Y CONTROL  JURIDICO</t>
  </si>
  <si>
    <t>Formular y ejecutar el plan de trabajo necesario para la finalización de entrega de expedientes de cobro coactivo (Ley 30 de 1986) al consejo superior de la judicatura y actualizar la información financiera correspondiente.</t>
  </si>
  <si>
    <t xml:space="preserve">1. Realizar reunión con Secretaria General, Grupo de Gestión Financiera y Contable, Grupo de Gestión Documental para definir el plan de trabajo para finalización de entrega de expedientes de cobro coactivo (Ley 30 de 1986).
2. Realizar reunión con Consejo Superior de la Judicatura para definir el plan de trabajo para finalización de entrega de expedientes de cobro coactivo (Ley 30 de 1986).
3.Ejecutar planes de Trabajo.
4. Realizar articuladamente con el GGFC la actualización de la información contable correspondiente a los expedientes de cobro coactivo (Ley 30 de 1986) en las cuentas del Ministerio de Justicia y del Derecho.
5. Solicitar Copia a los Juzgados de los expedientes que definitivamente no fueron encontrados.
6. Remitir informe desde la Dirección Jurídica al Grupo de Gestión Documental para iniciar el proceso de reconstrucción de los expedientes que no se encuentren en los Juzgados
7. Realizar la reconstrucción de los expedientes no encontrados de acuerdo con el Informe de la DJ, por parte del Grupo de Gestión Documental 
</t>
  </si>
  <si>
    <t xml:space="preserve">1. Acta y/o lista de asistencia
2. Acta y/o lista de asistencia 
3. Definición y seguimiento del Plan de Trabajo.
4. Memorando de Jurídica a Grupo de financiera y contable  Con actualización de información procesos (Ley 30 de 1986) con los respectivos soportes  para realizar la  Conciliacion Financiera (Financiera entrega comprobante contable manual, una vez haga el registro)
5. Oficios radicados en los juzgados, solicitando la copia de expedientes no encontrados
6. Informe Dirección Jurídica, informando a Grupo de Gestión documental que expedientes deben ser reconstruidos.
7. Memorando de Jurídica a Consejo Superior de la Judicatura con la relación de expedientes reconstruidos y copia del Memorando a Grupo de Gestión Financiera y contrable de los expedientes reconstruidos
</t>
  </si>
  <si>
    <t xml:space="preserve">1) 2023/09/30
2) 2023/09/30
3) 2024/11/30
4) 2024/11/30
5)2024/02/29
6) 2024/03/30
7) 2024/10/31
</t>
  </si>
  <si>
    <t>1) 90
2) 90
3) 151
4) 151
5) 111
6) 116
7) 146</t>
  </si>
  <si>
    <r>
      <rPr>
        <b/>
        <sz val="10"/>
        <rFont val="Arial"/>
        <family val="2"/>
      </rPr>
      <t>REPORTE A MARZO DE 2024:</t>
    </r>
    <r>
      <rPr>
        <sz val="10"/>
        <rFont val="Arial"/>
        <family val="2"/>
      </rPr>
      <t xml:space="preserve">
</t>
    </r>
    <r>
      <rPr>
        <b/>
        <sz val="10"/>
        <rFont val="Arial"/>
        <family val="2"/>
      </rPr>
      <t>Actividad 1:</t>
    </r>
    <r>
      <rPr>
        <sz val="10"/>
        <rFont val="Arial"/>
        <family val="2"/>
      </rPr>
      <t xml:space="preserve">
Cumplida 
</t>
    </r>
    <r>
      <rPr>
        <b/>
        <sz val="10"/>
        <rFont val="Arial"/>
        <family val="2"/>
      </rPr>
      <t>Actividad 2:</t>
    </r>
    <r>
      <rPr>
        <sz val="10"/>
        <rFont val="Arial"/>
        <family val="2"/>
      </rPr>
      <t xml:space="preserve">
Cumplida
</t>
    </r>
    <r>
      <rPr>
        <b/>
        <sz val="10"/>
        <rFont val="Arial"/>
        <family val="2"/>
      </rPr>
      <t>Actividad 3:</t>
    </r>
    <r>
      <rPr>
        <sz val="10"/>
        <rFont val="Arial"/>
        <family val="2"/>
      </rPr>
      <t xml:space="preserve">
Se actualizó el plan de Trabajo y se realizó el seguimiento correspondiente
</t>
    </r>
    <r>
      <rPr>
        <b/>
        <sz val="10"/>
        <rFont val="Arial"/>
        <family val="2"/>
      </rPr>
      <t>Actividad 4:</t>
    </r>
    <r>
      <rPr>
        <sz val="10"/>
        <rFont val="Arial"/>
        <family val="2"/>
      </rPr>
      <t xml:space="preserve">
• Se envió el memorando MJD-MEM24-0002103 del 22 de marzo con destino al Grupo de Gestión Financiera y Contable – GGFC, cuyo asunto de la referencia hace alusión al Avance búsqueda expediente de cobro coactivo Ley 30 de 1986 y solicitud de descargue del sistema financiero.
• De igual manera, durante el periodo objeto de reporte se registraron 45 Comprobantes contable manuales, y una corrección del comprobante 23439, para un total acumulado 79 comprobantes contables registrados.
</t>
    </r>
    <r>
      <rPr>
        <b/>
        <sz val="10"/>
        <rFont val="Arial"/>
        <family val="2"/>
      </rPr>
      <t>Actividad 5:</t>
    </r>
    <r>
      <rPr>
        <sz val="10"/>
        <rFont val="Arial"/>
        <family val="2"/>
      </rPr>
      <t xml:space="preserve">
Se elaboraron catorce (14) oficios dirigidos a los diferentes juzgados para solicitar copia de la sentencia judicial de los 349 expedientes no encontrados, cuyo número de radicado se relacionan a continuación:
MJD-OFI24-0011323
MJD-OFI24-0011324
MJD-OFI24-0011331
MJD-OFI24-0011345
MJD-OFI24-0011346
MJD-OFI24-0011349
MJD-OFI24-0011351
MJD-OFI24-0011355
MJD-OFI24-0011359
MJD-OFI24-0011360
MJD-OFI24-0011363
MJD-OFI24-0011366
MJD-OFI24-0011371
MJD-OFI24-0011376
</t>
    </r>
    <r>
      <rPr>
        <b/>
        <sz val="10"/>
        <rFont val="Arial"/>
        <family val="2"/>
      </rPr>
      <t>Actividad 6:</t>
    </r>
    <r>
      <rPr>
        <sz val="10"/>
        <rFont val="Arial"/>
        <family val="2"/>
      </rPr>
      <t xml:space="preserve">
Se está a la espera de la respuesta de los oficios dirigidos a los diferentes juzgados para solicitar copia de la sentencia judicial de los 349 expedientes no encontrados, para luego realizar la correspondiente consolidación y a su vez generar el Informe a través del cual se le comunica al Grupo de Gestión documental que expedientes deben ser reconstruidos.
</t>
    </r>
    <r>
      <rPr>
        <b/>
        <sz val="10"/>
        <rFont val="Arial"/>
        <family val="2"/>
      </rPr>
      <t>Actividad 7:</t>
    </r>
    <r>
      <rPr>
        <sz val="10"/>
        <rFont val="Arial"/>
        <family val="2"/>
      </rPr>
      <t xml:space="preserve">
La ejecución de esta se encuentra condicionada a la finalización de la precedente actividad</t>
    </r>
  </si>
  <si>
    <r>
      <rPr>
        <b/>
        <sz val="10"/>
        <rFont val="Arial"/>
        <family val="2"/>
      </rPr>
      <t>EVIDENCIAS A MARZO DE 2024:</t>
    </r>
    <r>
      <rPr>
        <sz val="10"/>
        <rFont val="Arial"/>
        <family val="2"/>
      </rPr>
      <t xml:space="preserve">
</t>
    </r>
    <r>
      <rPr>
        <b/>
        <sz val="10"/>
        <rFont val="Arial"/>
        <family val="2"/>
      </rPr>
      <t>Actividad 3:</t>
    </r>
    <r>
      <rPr>
        <sz val="10"/>
        <rFont val="Arial"/>
        <family val="2"/>
      </rPr>
      <t xml:space="preserve">
</t>
    </r>
    <r>
      <rPr>
        <b/>
        <sz val="10"/>
        <rFont val="Arial"/>
        <family val="2"/>
      </rPr>
      <t xml:space="preserve">1.1. </t>
    </r>
    <r>
      <rPr>
        <sz val="10"/>
        <rFont val="Arial"/>
        <family val="2"/>
      </rPr>
      <t xml:space="preserve">Plan de trabajo actualizado y seguimiento a su ejecución
</t>
    </r>
    <r>
      <rPr>
        <b/>
        <sz val="10"/>
        <rFont val="Arial"/>
        <family val="2"/>
      </rPr>
      <t>1.2.</t>
    </r>
    <r>
      <rPr>
        <sz val="10"/>
        <rFont val="Arial"/>
        <family val="2"/>
      </rPr>
      <t xml:space="preserve"> Anexos ejecución actividades Plan de trabajo
</t>
    </r>
    <r>
      <rPr>
        <b/>
        <sz val="10"/>
        <rFont val="Arial"/>
        <family val="2"/>
      </rPr>
      <t>Actividad 4:</t>
    </r>
    <r>
      <rPr>
        <sz val="10"/>
        <rFont val="Arial"/>
        <family val="2"/>
      </rPr>
      <t xml:space="preserve">
</t>
    </r>
    <r>
      <rPr>
        <b/>
        <sz val="10"/>
        <rFont val="Arial"/>
        <family val="2"/>
      </rPr>
      <t>1.1.</t>
    </r>
    <r>
      <rPr>
        <sz val="10"/>
        <rFont val="Arial"/>
        <family val="2"/>
      </rPr>
      <t xml:space="preserve"> Memorando MJD-MEM24-0002103
</t>
    </r>
    <r>
      <rPr>
        <b/>
        <sz val="10"/>
        <rFont val="Arial"/>
        <family val="2"/>
      </rPr>
      <t xml:space="preserve">1.2. </t>
    </r>
    <r>
      <rPr>
        <sz val="10"/>
        <rFont val="Arial"/>
        <family val="2"/>
      </rPr>
      <t xml:space="preserve">Comprobantes contables manuales
</t>
    </r>
    <r>
      <rPr>
        <b/>
        <sz val="10"/>
        <rFont val="Arial"/>
        <family val="2"/>
      </rPr>
      <t>Actividad 5:
1.</t>
    </r>
    <r>
      <rPr>
        <sz val="10"/>
        <rFont val="Arial"/>
        <family val="2"/>
      </rPr>
      <t xml:space="preserve"> Catorce (14) oficios dirigidos a los diferentes juzgados, cuyo número de radicado se relaciona a continuación:
MJD-OFI24-0011323
MJD-OFI24-0011324
MJD-OFI24-0011331
MJD-OFI24-0011345
MJD-OFI24-0011346
MJD-OFI24-0011349
MJD-OFI24-0011351
MJD-OFI24-0011355
MJD-OFI24-0011359
MJD-OFI24-0011360
MJD-OFI24-0011363
MJD-OFI24-0011366
MJD-OFI24-0011371
MJD-OFI24-0011376</t>
    </r>
  </si>
  <si>
    <r>
      <rPr>
        <b/>
        <sz val="10"/>
        <rFont val="Arial"/>
        <family val="2"/>
      </rPr>
      <t>SEGUIMIENTO A MARZO DE 2024:</t>
    </r>
    <r>
      <rPr>
        <sz val="10"/>
        <rFont val="Arial"/>
        <family val="2"/>
      </rPr>
      <t xml:space="preserve">
La Dirección Jurídica realizó el reporte del monitoreo a la OAP a través de correos electrónicos y cargue de evidencias de ejecución en las siguientes fechas: 26 y 27 de marzo de marzo, lo anterior dado que con relación al reporte inicial de información la OAP realizó retroalimentación a la dependencia a través de correo electrónico de fecha 27 de marzo, al igual que se llevó a cabo mesa de trabajo por medio del aplicativo Teams el mismo 27, y en igual sentido los días 01 y 02 de abril se realizó una nueva retroalimentación en cuanto al reporte de avances.
En virtud de lo anterior, y a partir del proceso de retroalimentación y acompañamiento realizado a la dependencia por parte de la OAP, la Dirección Jurídica realizó los ajustes correspondientes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3:</t>
    </r>
    <r>
      <rPr>
        <sz val="10"/>
        <rFont val="Arial"/>
        <family val="2"/>
      </rPr>
      <t xml:space="preserve">
</t>
    </r>
    <r>
      <rPr>
        <b/>
        <sz val="10"/>
        <rFont val="Arial"/>
        <family val="2"/>
      </rPr>
      <t>1.1.</t>
    </r>
    <r>
      <rPr>
        <sz val="10"/>
        <rFont val="Arial"/>
        <family val="2"/>
      </rPr>
      <t xml:space="preserve"> Plan de trabajo actualizado y seguimiento a su ejecución
</t>
    </r>
    <r>
      <rPr>
        <b/>
        <sz val="10"/>
        <rFont val="Arial"/>
        <family val="2"/>
      </rPr>
      <t xml:space="preserve">1.2. </t>
    </r>
    <r>
      <rPr>
        <sz val="10"/>
        <rFont val="Arial"/>
        <family val="2"/>
      </rPr>
      <t xml:space="preserve">Anexos ejecución actividades Plan de trabajo
</t>
    </r>
    <r>
      <rPr>
        <b/>
        <sz val="10"/>
        <rFont val="Arial"/>
        <family val="2"/>
      </rPr>
      <t>Actividad 4:</t>
    </r>
    <r>
      <rPr>
        <sz val="10"/>
        <rFont val="Arial"/>
        <family val="2"/>
      </rPr>
      <t xml:space="preserve">
</t>
    </r>
    <r>
      <rPr>
        <b/>
        <sz val="10"/>
        <rFont val="Arial"/>
        <family val="2"/>
      </rPr>
      <t>1.1.</t>
    </r>
    <r>
      <rPr>
        <sz val="10"/>
        <rFont val="Arial"/>
        <family val="2"/>
      </rPr>
      <t xml:space="preserve"> Memorando MJD-MEM24-0002103
</t>
    </r>
    <r>
      <rPr>
        <b/>
        <sz val="10"/>
        <rFont val="Arial"/>
        <family val="2"/>
      </rPr>
      <t xml:space="preserve">1.2. </t>
    </r>
    <r>
      <rPr>
        <sz val="10"/>
        <rFont val="Arial"/>
        <family val="2"/>
      </rPr>
      <t xml:space="preserve">Comprobantes contables manuales
</t>
    </r>
    <r>
      <rPr>
        <b/>
        <sz val="10"/>
        <rFont val="Arial"/>
        <family val="2"/>
      </rPr>
      <t>Actividad 5:</t>
    </r>
    <r>
      <rPr>
        <sz val="10"/>
        <rFont val="Arial"/>
        <family val="2"/>
      </rPr>
      <t xml:space="preserve">
</t>
    </r>
    <r>
      <rPr>
        <b/>
        <sz val="10"/>
        <rFont val="Arial"/>
        <family val="2"/>
      </rPr>
      <t xml:space="preserve">1.1. </t>
    </r>
    <r>
      <rPr>
        <sz val="10"/>
        <rFont val="Arial"/>
        <family val="2"/>
      </rPr>
      <t>Catorce oficios dirigidos a los diferentes juzgados, cuyo número de radicado se relaciona a continuación:
MJD-OFI24-0011323
MJD-OFI24-0011324
MJD-OFI24-0011331
MJD-OFI24-0011345
MJD-OFI24-0011346
MJD-OFI24-0011349
MJD-OFI24-0011351
MJD-OFI24-0011355
MJD-OFI24-0011359
MJD-OFI24-0011360
MJD-OFI24-0011363
MJD-OFI24-0011366
MJD-OFI24-0011371
MJD-OFI24-0011376</t>
    </r>
  </si>
  <si>
    <r>
      <rPr>
        <b/>
        <sz val="10"/>
        <rFont val="Arial"/>
        <family val="2"/>
      </rPr>
      <t xml:space="preserve">SEGUIMIENTO A 31 DE DICIEMBRE  DE 2023:
</t>
    </r>
    <r>
      <rPr>
        <sz val="10"/>
        <rFont val="Arial"/>
        <family val="2"/>
      </rPr>
      <t>La OCI evidenció que mediante memorando MJD-MEM23-0008282 del día 11 de diciembre de 2023, el dueño del proceso solicitó la  reprogramación y reformulación del plan estableciendo como fecha final el 31 de octubre de 2024, la cual fue aprobada por la Oficina Asesora de Planeación y la Secretaria General el día 12 de diciembre de 2023.
Dicha reformulación atendió lo sugerido en diferentes oportunidades por la Oficina de Control Interno, para lo cual consideraron incorporar 3 metas más que a continuación se relacionan: a) Solicitar copia a los Juzgados de los expedientes que definitivamente no fueron encontrados. b) Remitir informe desde la Dirección Jurídica al Grupo de Gestión Documental para iniciar el proceso de reconstrucción de los expedientes que no se encuentren en los Juzgados. c) Realizar la reconstrucción de los expedientes no encontrados de acuerdo con el Informe de la DJ, por parte del Grupo de Gestión Documental
Por lo anterior, la Dirección Jurídica aportó los siguientes documentos para cada una de las actividades:
Actividad 1: Reunión del 12 de octubre de 2023, en la cual participaron Secretaría General, Grupo de Gestión Financiera y Contable, Grupo de Gestión Documental y Dirección Jurídica.
Actividad 2:Reunión del 12 de diciembre de 2023, en la cual participaron el Grupo de Gestión Documental, Consejo Superior de la Judicatura y la Dirección Jurídica.
Actividad 3: De acuerdo al plan de trabajo de DJ, actividad 9 "cierre de etapa de búsqueda de expedientes", se evidenció que en la reunión tratarón temas relacionados con la realización de búsqueda por parte del MJD de expedientes en el edificio Nemqueteba CSJ, y cuyo resultado fue remitido al CSJ a través de correo electrónico del 13 de diciembre de 2023, informando que se han localizado mediante desglose un total de quinientos sesenta y nueve (569) expedientes, que corresponden a los 490 localizados con corte a 30 septiembre de 2023, más los 79 ubicados durante el último periodo de la vigencia 2023, quedando así pendientes por encontrar trescientos cuarenta y nueve (349), sobre los cuales están realizando un plan de trabajo interno para su ubicación, actividad que se realizará hasta el 30 de marzo de 2024, de acuerdo a la reformulación del plan.
Actividad 4: El GGD remitió a la Dirección Jurídica mediante el memorando MJD-MEM23-0008170-GGD-40500, del 6 de diciembre y hace constar que de los cuatroscientos veintiocho (428) expedientes que estaban pendientes por localizar a 30 de septiembre de 2023, durante el último trimestre de 2023 fueron localizados setenta y nueve (79) expedientes más así: cuarenta y dos (42) expedientes físicos encontrados en las instalaciones del Mezzanine del edificio Nemqueteba, treinta y seis (36) ubicados en el acervo documental de la Dirección Jurídica de PQRS remitidas a la Dirección Ejecutiva de Administración Judicial del Consejo Superior de la Judicatura en las vigencias de 2014 al 2018 y uno (1) relacionado en base de cobro coactivo de Ley 30 de 1986, cuyas evidencias se encuentran adjuntas al memorando anteriormente mencionado; la OCI consultó a través del SGDEA el memorando y constató que se encuentran adjuntos los documentos soporte de los expedientes.
El 7 de diciembre de 2023, el GAA envió al GGFC a través del memorando MJD-MEM23-0008203-GAA-10400, la solicitud de la exclusión del reporte financiero setenta y nueve (79) procesos de cobro coactivo con ocasión de la comisión de delitos por infracción al Estatuto Nacional de Estupefacientes - Ley 30 de 1986, de los cuales aportarón como evidencia del avance de dicha solicitud  treinta y tres (33) comprobantes manuales descargados de la contabilidad.
Si bien se registra un avance en el cual se han encontrado 79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Estado: EN TÉRMINO</t>
    </r>
    <r>
      <rPr>
        <b/>
        <sz val="10"/>
        <rFont val="Arial"/>
        <family val="2"/>
      </rPr>
      <t xml:space="preserve">
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t>
    </r>
  </si>
  <si>
    <t>EN TÉRMINO</t>
  </si>
  <si>
    <t>N/A</t>
  </si>
  <si>
    <t>H-2</t>
  </si>
  <si>
    <t>04</t>
  </si>
  <si>
    <t>Traslado Expedientes Coactivos De los 58.990 expedientes de cobro coactivo derivados de multas por delitos de narcotráfico, por $10.010.230.7 mil se han entregado y registrado contablemente al Consejo Superior de la Judicatura durante la vigencia 2017, 8013 expedientes, por $1.422.702.8 mil</t>
  </si>
  <si>
    <t xml:space="preserve">El Consejo Superior de la Judicatura se negó a recibir los expedientes. Tuvo que producirse decisión sobre colusión de competencias para que aceptara dicha recepción. El MJD busca unificar dichos inventarios, que no fueron entregados en debida forma por la Dirección Nal de Estupefacientes. </t>
  </si>
  <si>
    <t xml:space="preserve">Prescripciones de cobro y pérdida de recurso del Estado. </t>
  </si>
  <si>
    <t xml:space="preserve">1. Acta y/o lista de asistencia.
2. Acta y/o lista de asistencia.
3. Definición y seguimiento del Plan de Trabajo.
4. Memorando de Jurídica a Grupo de financiera y contable  Con actualización de información procesos (Ley 30 de 1986) con los respectivos soportes  para realizar la  Conciliacion Financiera (Financiera entrega comprobante contable manual, una vez haga el registro).
5. Oficios radicados en los juzgados, solicitando la copia de expedientes no encontrados.
6. Informe Dirección Jurídica, informando a Grupo de Gestión documental que expedientes deben ser reconstruidos.
7. Memorando de Jurídica a Consejo Superior de la Judicatura con la relación de expedientes reconstruidos y copia del Memorando a Grupo de Gestión Financiera y contrable de los expedientes reconstruidos.
</t>
  </si>
  <si>
    <t>H-3</t>
  </si>
  <si>
    <t>05</t>
  </si>
  <si>
    <t>Grupo de Actuaciones Administrativas</t>
  </si>
  <si>
    <r>
      <t>Actuaciones Títulos Ejecutivos Del inventario recibido de la DNE, existe un total de (91) títulos ejecutivos ejecutoriados que</t>
    </r>
    <r>
      <rPr>
        <b/>
        <sz val="10"/>
        <rFont val="Arial"/>
        <family val="2"/>
      </rPr>
      <t xml:space="preserve"> no reportan declaratoria de prescripción</t>
    </r>
    <r>
      <rPr>
        <sz val="10"/>
        <rFont val="Arial"/>
        <family val="2"/>
      </rPr>
      <t xml:space="preserve"> por $9.872.8 mil, ya que desde la fecha de ejecutoria han transcurrido más de 5 años para el inicio del cobro, </t>
    </r>
    <r>
      <rPr>
        <b/>
        <sz val="10"/>
        <rFont val="Arial"/>
        <family val="2"/>
      </rPr>
      <t>operando la prescripción del proceso</t>
    </r>
  </si>
  <si>
    <t>Se ocasiona por falta de oportunidad para adelantar y registrar las actuaciones que reflejen el estado del proceso coactivo y por la falta de competencia del MJD para decidir las actuaciones de dichos procesos, que debió haber sido asumida por el CSJ.</t>
  </si>
  <si>
    <t xml:space="preserve">Prescripción del proceso y pérdida de recursos del Estado. </t>
  </si>
  <si>
    <t xml:space="preserve">1. Acta y/o lista de asistencia 
2. Acta y/o lista de asistencia 
3. Definición y seguimiento del Plan de Trabajo.
4. Memorando de Jurídica a Grupo de financiera y contable  Con actualización de información procesos (Ley 30 de 1986) con los respectivos soportes  para realizar la  Conciliacion Financiera (Financiera entrega comprobante contable manual, una vez haga el registro)
5. Oficios radicados en los juzgados, solicitando la copia de expedientes no encontrados
6. Informe Dirección Jurídica, informando a Grupo de Gestión documental que expedientes deben ser reconstruidos.
7. Memorando de Jurídica a Consejo Superior de la Judicatura con la relación de expedientes reconstruidos y copia del Memorando a Grupo de Gestión Financiera y contrable de los expedientes reconstruidos
</t>
  </si>
  <si>
    <r>
      <rPr>
        <b/>
        <sz val="10"/>
        <rFont val="Arial"/>
        <family val="2"/>
      </rPr>
      <t xml:space="preserve">SEGUIMIENTO A 31 DE DICIEMBRE  DE 2023:
</t>
    </r>
    <r>
      <rPr>
        <sz val="10"/>
        <rFont val="Arial"/>
        <family val="2"/>
      </rPr>
      <t>La OCI evidenció que mediante memorando MJD-MEM23-0008282 del día 11 de diciembre de 2023, el dueño del proceso solicitó la  reprogramación y reformulación del plan estableciendo como fecha final el 31 de octubre de 2024, la cual fue aprobada por la Oficina Asesora de Planeación y la Secretaria General el día 12 de diciembre de 2023.
Dicha reformulación atendió lo sugerido en diferentes oportunidades por la Oficina de Control Interno, para lo cual consideraron incorporar 3 metas más que a continuación se relacionan: a) Solicitar copia a los Juzgados de los expedientes que definitivamente no fueron encontrados. b) Remitir informe desde la Dirección Jurídica al Grupo de Gestión Documental para iniciar el proceso de reconstrucción de los expedientes que no se encuentren en los Juzgados. c) Realizar la reconstrucción de los expedientes no encontrados de acuerdo con el Informe de la DJ, por parte del Grupo de Gestión Documental
Por lo anterior, la Dirección Jurídica aportó los siguientes documentos para cada una de las actividades:
Actividad 1: Reunión del 12 de octubre de 2023, en la cual participaron Secretaría General, Grupo de Gestión Financiera y Contable, Grupo de Gestión Documental y Dirección Jurídica.
Actividad 2:Reunión del 12 de diciembre de 2023, en la cual participaron el Grupo de Gestión Documental, Consejo Superior de la Judicatura y la Dirección Jurídica.
Actividad 3: De acuerdo al plan de trabajo de DJ, actividad 9 "cierre de etapa de búsqueda de expedientes", se evidenció que en la reunión tratarón temas relacionados con la realización de búsqueda por parte del MJD de expedientes en el edificio Nemqueteba CSJ, y cuyo resultado fue remitido al CSJ a través de correo electrónico del 13 de diciembre de 2023, informando que se han localizado mediante desglose un total de quinientos sesenta y nueve (569) expedientes, que corresponden a los 490 localizados con corte a 30 septiembre de 2023, más los 79 ubicados durante el último periodo de la vigencia 2023, quedando así pendientes por encontrar trescientos cuarenta y nueve (349), sobre los cuales están realizando un plan de trabajo interno para su ubicación, actividad que se realizará hasta el 30 de marzo de 2024, de acuerdo a la reformulación del plan.
Actividad 4: El GGD remitió a la Dirección Jurídica mediante el memorando MJD-MEM23-0008170-GGD-40500, del 6 de diciembre y hace constar que de los cuatroscientos veintiocho (428) expedientes que estaban pendientes por localizar a 30 de septiembre de 2023, durante el último trimestre de 2023 fueron localizados setenta y nueve (79) expedientes más así: cuarenta y dos (42) expedientes físicos encontrados en las instalaciones del Mezzanine del edificio Nemqueteba, treinta y seis (36) ubicados en el acervo documental de la Dirección Jurídica de PQRS remitidas a la Dirección Ejecutiva de Administración Judicial del Consejo Superior de la Judicatura en las vigencias de 2014 al 2018 y uno (1) relacionado en base de cobro coactivo de Ley 30 de 1986, cuyas evidencias se encuentran adjuntas al memorando anteriormente mencionado; la OCI consultó a través del SGDEA el memorando y constató que se encuentran adjuntos los documentos soporte de los expedientes.
El 7 de diciembre de 2023, el GAA envió al GGFC a través del memorando MJD-MEM23-0008203-GAA-10400, la solicitud de la exclusión del reporte financiero setenta y nueve (79) procesos de cobro coactivo con ocasión de la comisión de delitos por infracción al Estatuto Nacional de Estupefacientes - Ley 30 de 1986, de los cuales aportarón como evidencia del avance de dicha solicitud  treinta y tres (33) comprobantes manuales descargados de la contabilidad.
Si bien se registra un avance en el cual se han encontrado 79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Estado: EN TÉRMINO</t>
    </r>
    <r>
      <rPr>
        <b/>
        <sz val="10"/>
        <rFont val="Arial"/>
        <family val="2"/>
      </rPr>
      <t xml:space="preserve">
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t>
    </r>
  </si>
  <si>
    <t>H-4</t>
  </si>
  <si>
    <t>2018
AUDITORIA 
FINANCIERA</t>
  </si>
  <si>
    <t>Traslado de procesos Cobro coactivo ley 30 de 1986 se observan expedientes pendientes por entregar correspondientes a 35.776 procesos, que no fueron entregados al CSJ, y no se evidenció trazabilidad de los procesos pendientes por entregar en las Notas de los Estados Financieros</t>
  </si>
  <si>
    <t>Situación que se generó por el incumplimiento de los plazos establecidos en el proceso de entrega de expedientes, lo que ocasionó deficiencias en la información</t>
  </si>
  <si>
    <t>Posibles prescripciones de procesos y la información contable podría no reflejar su realidad financiera, económica, social y ambiental</t>
  </si>
  <si>
    <t xml:space="preserve">1. Acta y/o lista de asistencia.
2. Acta y/o lista de asistencia.
3. Definición y seguimiento del Plan de Trabajo.
4. Memorando de Jurídica a Grupo de financiera y contable  Con actualización de información procesos (Ley 30 de 1986) con los respectivos soportes  para realizar la  Conciliacion Financiera (Financiera entrega comprobante contable manual, una vez haga el registro)
5. Oficios radicados en los juzgados, solicitando la copia de expedientes no encontrados
6. Informe Dirección Jurídica, informando a Grupo de Gestión documental que expedientes deben ser reconstruidos.
7. Memorando de Jurídica a Consejo Superior de la Judicatura con la relación de expedientes reconstruidos y copia del Memorando a Grupo de Gestión Financiera y contrable de los expedientes reconstruidos
</t>
  </si>
  <si>
    <t>H-5</t>
  </si>
  <si>
    <t>7</t>
  </si>
  <si>
    <t>2020 
AUDITORÍA FINANCIERA</t>
  </si>
  <si>
    <t>Direccionamiento y planeación institucional</t>
  </si>
  <si>
    <t>Oficina Asesora de Planeación en coordinación con las áreas responsables de la inejecución de vigencias futuras.</t>
  </si>
  <si>
    <t xml:space="preserve">Oficina Asesora de Planeación / Grupo de Gestión Contractual, Grupo de Gestión Financiera y Contable, áreas responsables de ejecución de recursos. </t>
  </si>
  <si>
    <r>
      <rPr>
        <b/>
        <sz val="10"/>
        <rFont val="Arial"/>
        <family val="2"/>
      </rPr>
      <t>Ejecución Presupuestal Vigencias Futuras:</t>
    </r>
    <r>
      <rPr>
        <sz val="10"/>
        <rFont val="Arial"/>
        <family val="2"/>
      </rPr>
      <t xml:space="preserve"> debido a la inadecuada gestión por parte de la entidad en el manejo de los recursos disponibles, que conllevan a la inobservancia de los principios de eficiencia, eficacia en el manejo de la programación, planeación y ejecución de vigencias futuras no utilizadas y que fenecieron.</t>
    </r>
  </si>
  <si>
    <t>Inadecuada gestión por parte de la entidad en el manejo de los recursos disponibles, que conllevan a la inobservancia de los principios de eficiencia, eficacia en el manejo de la programación, planeación y ejecución de vigencias futuras no utilizadas y que fenecieron.</t>
  </si>
  <si>
    <t>ADMINISTRATIVO</t>
  </si>
  <si>
    <t>PERDIDA DE CUPO DE VIGENCIAS FUTURAS</t>
  </si>
  <si>
    <t>EJECUCIÓN PRESUPUESTAL VIGENCIAS FUTURAS</t>
  </si>
  <si>
    <t>Fortalecer los procesos asociados a la formulación y ejecución de los recursos de vigencias futuras.</t>
  </si>
  <si>
    <t xml:space="preserve">1. Realizar una revisión y ajuste al procedimiento “GESTION DE TRAMITES PRESUPUESTALES” 
definido en el sistema integrado de gestión SIG para la solicitud de vigencias futuras, para incluir una revisión sobre la contratación requerida en la Vigencia Futura que realice el Grupo de Gestión Contractual.
2. Diseñar un formato que permita realizar seguimiento a los compromisos por dependencia 
por proyecto de inversión y/o rubro de funcionamiento a los recursos autorizados por vigencias futuras, como parte del rediseño de la estrategia de seguimiento para una debida ejecución presupuestal.
3. Socializar el procedimiento “GESTION DE TRAMITES PRESUPUESTALES” ajustado definido en 
el sistema integrado de gestión SIG para la solicitud de vigencias futuras, indicando la importancia del mismo y la necesidad de comprometer dichos recursos una vez autorizados, con el fin de evitar la pérdida de cupo de las vigencias futuras aprobado por el MHCP. Así mismo, dar a conocer el formato de seguimiento.
4. Reporte de seguimiento a los compromisos de las autorizaciones de vigencias futuras.
5. Gestionar concepto con el Ministerio de Hacienda y Crédito Público.
6. Emitir Circular sobre la programación y ejecución de vigencias futuras gestionadas en 2023.
7.  Realizar seguimiento a la ejecución de vigencias futuras gestionadas en el año 2023.
</t>
  </si>
  <si>
    <t>1. Procedimiento actualizado
2. Formato de seguimiento 
3. Memorando y/o circular de socialización
4. Reportes de seguimiento
5. Solicitud de concepto radicado
6. Circular de lineamientos de vigencias futuras aprobadas en 2023
7. Tres seguimientos a las vigencias futuras del año 2023
8. Informe de la ejecución de vigencias 
futuras 2023</t>
  </si>
  <si>
    <r>
      <rPr>
        <b/>
        <sz val="10"/>
        <rFont val="Arial"/>
        <family val="2"/>
      </rPr>
      <t>REPORTE A MARZO DE 2024:</t>
    </r>
    <r>
      <rPr>
        <sz val="10"/>
        <rFont val="Arial"/>
        <family val="2"/>
      </rPr>
      <t xml:space="preserve">
Se adelantaron las siguientes acciones:
• Mediante correo electrónico se solicitó el diligenciamiento del formato F-DP-07-09 seguimiento de vigencias futuras aprobadas y constituidas – MJD, para su diligenciamiento (reporte de avances) con corte a 31 de diciembre de 2023
• Se realizó consolidación del seguimiento de la información en la matriz de Excel con la información de las vigencias futuras aprobadas en 2023. Cierre diciembre 31 de 2023.
• Se reportó el Informe final consolidado de VF aprobadas en 2023 del MJD y sus soportes 
</t>
    </r>
  </si>
  <si>
    <r>
      <rPr>
        <b/>
        <sz val="10"/>
        <rFont val="Arial"/>
        <family val="2"/>
      </rPr>
      <t>EVIDENCIAS A MARZO DE 2024:</t>
    </r>
    <r>
      <rPr>
        <sz val="10"/>
        <rFont val="Arial"/>
        <family val="2"/>
      </rPr>
      <t xml:space="preserve">
</t>
    </r>
    <r>
      <rPr>
        <b/>
        <sz val="10"/>
        <rFont val="Arial"/>
        <family val="2"/>
      </rPr>
      <t>1.</t>
    </r>
    <r>
      <rPr>
        <sz val="10"/>
        <rFont val="Arial"/>
        <family val="2"/>
      </rPr>
      <t xml:space="preserve"> Correo - Solicitud diligenciamiento formato F-DP-07-09 seguimiento de VF aprobadas y constituida con corte a diciembre 31
</t>
    </r>
    <r>
      <rPr>
        <b/>
        <sz val="10"/>
        <rFont val="Arial"/>
        <family val="2"/>
      </rPr>
      <t>2.</t>
    </r>
    <r>
      <rPr>
        <sz val="10"/>
        <rFont val="Arial"/>
        <family val="2"/>
      </rPr>
      <t xml:space="preserve"> Consolidado- Seguimiento vigencias futuras aprobadas año 2023 - MJD corte diciembre 31 de 2023 – Cierre. 
</t>
    </r>
    <r>
      <rPr>
        <b/>
        <sz val="10"/>
        <rFont val="Arial"/>
        <family val="2"/>
      </rPr>
      <t>3.</t>
    </r>
    <r>
      <rPr>
        <sz val="10"/>
        <rFont val="Arial"/>
        <family val="2"/>
      </rPr>
      <t xml:space="preserve"> Informe Consolidado MJD vigencias futuras a probadas 2023.
</t>
    </r>
    <r>
      <rPr>
        <b/>
        <sz val="10"/>
        <rFont val="Arial"/>
        <family val="2"/>
      </rPr>
      <t>4.</t>
    </r>
    <r>
      <rPr>
        <sz val="10"/>
        <rFont val="Arial"/>
        <family val="2"/>
      </rPr>
      <t xml:space="preserve"> Correo reporte Informe final consolidado de VF aprobados en 2023 del MJD-
</t>
    </r>
    <r>
      <rPr>
        <b/>
        <sz val="10"/>
        <rFont val="Arial"/>
        <family val="2"/>
      </rPr>
      <t>5.</t>
    </r>
    <r>
      <rPr>
        <sz val="10"/>
        <rFont val="Arial"/>
        <family val="2"/>
      </rPr>
      <t xml:space="preserve"> Formulario Efectividad Plan Mejoramiento Institucional H7 de 2020</t>
    </r>
  </si>
  <si>
    <r>
      <rPr>
        <b/>
        <sz val="10"/>
        <rFont val="Arial"/>
        <family val="2"/>
      </rPr>
      <t>SEGUIMIENTO A MARZO DE 2024:</t>
    </r>
    <r>
      <rPr>
        <sz val="10"/>
        <rFont val="Arial"/>
        <family val="2"/>
      </rPr>
      <t xml:space="preserve">
El Grupo de Gestión de Proyectos y Presupuesto de la Oficina Asesora de Planeación reportó la información del monitoreo a la OAP a través de correo electrónico y cargue de evidencias en la carpeta compartida el día 21 de marzo de 2024, proceso el cual estuvo antecedido del acompañamiento que realizó a la dependencia el Grupo de Planeación Estratégica de la OAP en sesión de trabajo realizada en el aplicativo Teams de fecha 19 de marzo de 2024.
De conformidad con lo anterior se denota la gestión adelantada por parte de la dependencia para el cumplimiento de las actividades programadas, en virtud de lo cual se adjunta formato diligenciado y suscrito que da cuenta de la efectividad de la acción de mejoramiento formulada.
</t>
    </r>
    <r>
      <rPr>
        <b/>
        <sz val="10"/>
        <rFont val="Arial"/>
        <family val="2"/>
      </rPr>
      <t>Soportes:</t>
    </r>
    <r>
      <rPr>
        <sz val="10"/>
        <rFont val="Arial"/>
        <family val="2"/>
      </rPr>
      <t xml:space="preserve">
</t>
    </r>
    <r>
      <rPr>
        <b/>
        <sz val="10"/>
        <rFont val="Arial"/>
        <family val="2"/>
      </rPr>
      <t>1.</t>
    </r>
    <r>
      <rPr>
        <sz val="10"/>
        <rFont val="Arial"/>
        <family val="2"/>
      </rPr>
      <t xml:space="preserve"> Correo - Solicitud diligenciamiento formato F-DP-07-09 seguimiento de VF aprobadas y constituida con corte a diciembre 31
</t>
    </r>
    <r>
      <rPr>
        <b/>
        <sz val="10"/>
        <rFont val="Arial"/>
        <family val="2"/>
      </rPr>
      <t>2.</t>
    </r>
    <r>
      <rPr>
        <sz val="10"/>
        <rFont val="Arial"/>
        <family val="2"/>
      </rPr>
      <t xml:space="preserve"> Consolidado- Seguimiento vigencias futuras aprobadas año 2023 - MJD corte diciembre 31 de 2023 – Cierre. 
</t>
    </r>
    <r>
      <rPr>
        <b/>
        <sz val="10"/>
        <rFont val="Arial"/>
        <family val="2"/>
      </rPr>
      <t>3.</t>
    </r>
    <r>
      <rPr>
        <sz val="10"/>
        <rFont val="Arial"/>
        <family val="2"/>
      </rPr>
      <t xml:space="preserve"> Informe Consolidado MJD vigencias futuras a probadas 2023.
</t>
    </r>
    <r>
      <rPr>
        <b/>
        <sz val="10"/>
        <rFont val="Arial"/>
        <family val="2"/>
      </rPr>
      <t>4.</t>
    </r>
    <r>
      <rPr>
        <sz val="10"/>
        <rFont val="Arial"/>
        <family val="2"/>
      </rPr>
      <t xml:space="preserve"> Correo reporte Informe final consolidado de VF aprobados en 2023 del MJD-
</t>
    </r>
    <r>
      <rPr>
        <b/>
        <sz val="10"/>
        <rFont val="Arial"/>
        <family val="2"/>
      </rPr>
      <t>5.</t>
    </r>
    <r>
      <rPr>
        <sz val="10"/>
        <rFont val="Arial"/>
        <family val="2"/>
      </rPr>
      <t xml:space="preserve"> Formulario Efectividad Plan Mejoramiento Institucional H7 de 2020</t>
    </r>
  </si>
  <si>
    <r>
      <t xml:space="preserve">SEGUIMIENTO A 31 DE DICIEMBRE DE 2023:
</t>
    </r>
    <r>
      <rPr>
        <sz val="10"/>
        <color rgb="FF000000"/>
        <rFont val="Arial"/>
        <family val="2"/>
      </rPr>
      <t>Se evidenció que el dueño del proceso durante el último trimestre de la vigencia cumplió con la actividad que tenía pendiente, que correspondía al seguimiento a las vigencias futuras del año 2023, situación que fue efectuada en el mes de septiembre y octubre.
Teniendo en cuenta que el peso porcentual asignado a cada actividad es del 9,09% y, que a 31 de diciembre, ya se habían cumplido las 11 actividades que se tenían previstas, se otorga un avance del 100%. 
Estado: CUMPLIDO
Es de aclarar que la OCI no puede determinar la efectividad, hasta no saber con exactitud el cupo de las vigencias futuras sin utilizar, que fue la situación que originó el hallazgo, información que, de acuerdo con la OAP, podrá ser remitida después del 20 de enero de 2024, razón por la cual se recomienda al dueño del proceso reformular las acciones donde se incluya el informe final de vigencias futuras aprobadas en el año 2023 y su respectiva reprogramación para que, con base en la nueva información, se pueda determinar la efectividad.
Estado: CUMPLIDO/NO EFECTIVO</t>
    </r>
    <r>
      <rPr>
        <b/>
        <sz val="10"/>
        <color rgb="FF000000"/>
        <rFont val="Arial"/>
        <family val="2"/>
      </rPr>
      <t xml:space="preserve">
SEGUIMIENTO A MARZO 31 DE 2024:
</t>
    </r>
    <r>
      <rPr>
        <sz val="10"/>
        <color rgb="FF000000"/>
        <rFont val="Arial"/>
        <family val="2"/>
      </rPr>
      <t>La OCI evidenció el cumplimiento de las actividades descritas en dicho plan para subsanar el hallazgo; adicional a ello, en la auditoria de ejecución presupuestal de la vigencia 2023, realizada por la Oficina de Control Interno, se constato, que el cupo de vigencias futuras sin utilizar disminuyo comparativamente con la vigencia anterior como se aprecia en el siguiente cuadro:</t>
    </r>
    <r>
      <rPr>
        <b/>
        <sz val="10"/>
        <color rgb="FF000000"/>
        <rFont val="Arial"/>
        <family val="2"/>
      </rPr>
      <t xml:space="preserve">
</t>
    </r>
    <r>
      <rPr>
        <sz val="10"/>
        <color rgb="FF000000"/>
        <rFont val="Arial"/>
        <family val="2"/>
      </rPr>
      <t>Lo que permitió concluir, que la entidad hizo un adecuado uso del instrumento de planificación presupuestal y financiero, en relación con las vigencias anteriores, para garantizar la incorporación, en los presupuestos de vigencias posteriores a aquella en la que se asume el compromiso, de los recursos necesarios para la ejecución de proyectos plurianuales y otros gastos, que por su naturaleza requieren ejecutarse en más de una vigencia fiscal.
Ahora bien, teniendo en cuenta el informe de ejecución presupuestal de la OCI de marzo de 2024, también se advierte que buena parte de los recursos no utilizados de vigencias futuras, obedecian a circunstancias justificable, salvo las siguientes:
1. Respecto el caso de la DMASC, si bien es cierto el cupo aprobado - no utilizado de la vigencia futura 2024 se puede reprogramar, se evidenció que la no ejecución de los recursos obedeció a reprocesos contractuales de acuerdo con la objeción presentada por la AECID a los informes de evaluación de las licitaciones, señalando:  “…considero que no se han tenido en cuenta todos los principios estipulados en la Ley 38 general de subvenciones y como consecuencia no se podrían adjudicar estos procesos”, situación que se hubiera podido prevenir si los términos de referencia se hubieran revisado previamente de forma conjunta.
2. Respecto al cupo no utilizado por valor de $205.631,934,81 de la vigencia futura solicitada por la Dirección de Tecnología para el servicio de mesa de ayuda, la OCI evidenció que equivalía al 29% del valor autorizado ($708.525.840,00) porcentaje que llamó la atención, toda vez que podría deberse a la falta de planeación en el marco de los procesos contractuales, como es el caso de una inadecuada estructuración de los estudios de mercado o estudios de orden económico que detecten la real dimensión del valor del contrato. Una cosa es que los interesados oferten valores menores a los previstos en el valor estimado del contrato, pero estos sean próximos o cercanos a aquel, y otra cosa muy distinta, sucede cuando estos valores son realmente distanciados, como ocurrió en este caso.</t>
    </r>
    <r>
      <rPr>
        <sz val="10"/>
        <color rgb="FFFF0000"/>
        <rFont val="Arial"/>
        <family val="2"/>
      </rPr>
      <t xml:space="preserve">
</t>
    </r>
    <r>
      <rPr>
        <sz val="10"/>
        <color theme="1"/>
        <rFont val="Arial"/>
        <family val="2"/>
      </rPr>
      <t>Como consecuencia de lo anterior, la OCI, concluye que ha sido óptima la ejecución de vigencias futuras y que solamente se tendra en cuenta aquellos aspectos no ejecutados por razones validas, en caso de que la efectividad que se ha de declarar en esta oportunidad, no permita clarificar la madurez del plan de mejoramiento.</t>
    </r>
    <r>
      <rPr>
        <sz val="10"/>
        <color rgb="FF000000"/>
        <rFont val="Arial"/>
        <family val="2"/>
      </rPr>
      <t xml:space="preserve">
Por lo anterior, se declara: </t>
    </r>
    <r>
      <rPr>
        <b/>
        <sz val="10"/>
        <color rgb="FF000000"/>
        <rFont val="Arial"/>
        <family val="2"/>
      </rPr>
      <t xml:space="preserve">CUMPLIDO/EFECTIVO
</t>
    </r>
  </si>
  <si>
    <t>CUMPLIDO</t>
  </si>
  <si>
    <t>EFECTIVO</t>
  </si>
  <si>
    <t>H-6</t>
  </si>
  <si>
    <t>2021
AUDITORÍA FINANCIERA</t>
  </si>
  <si>
    <t xml:space="preserve">Grupo Almacén Inventario y Transporte </t>
  </si>
  <si>
    <r>
      <rPr>
        <b/>
        <sz val="10"/>
        <rFont val="Arial"/>
        <family val="2"/>
      </rPr>
      <t>Vehículos – Propiedad, Planta y Equipo</t>
    </r>
    <r>
      <rPr>
        <sz val="10"/>
        <rFont val="Arial"/>
        <family val="2"/>
      </rPr>
      <t xml:space="preserve"> - En la revisión de la Cuenta -16- Propiedad, Planta y Equipo a 31 de diciembre de 2021 con saldo de $32.060.112.394,17, se observaron las siguientes inconsistencias (Ver Informe final de auditoria CGR)</t>
    </r>
  </si>
  <si>
    <t>Debilidades en la gestión administrativa de la entidad, en lo correspondiente a los bienes a su cargo, con el fin poder emitir un concepto real en las cifras registradas que afectan la situación financiera del MJD</t>
  </si>
  <si>
    <t>Promover la gestión de la contratación del evaluador de bienes muebles e inmuebles, tangibles e intangibles ( se incorpora bienes muebles en uso totalmente depreciados y próximos a depreciarse con periodos  de 3 meses ) próximos a depreciarse con periodos  de 3 meses )</t>
  </si>
  <si>
    <t xml:space="preserve">1, Presupuestar los recursos necesarios para la adquisición del servicio 
2.Generar los estudios previos para el proceso de selección del evaluador (Incorporar la necesidad de una metodología para avaluó interno de los bienes próximos a depreciarse)
3. Obtener el avalúo de bienes muebles e inmuebles, tangibles e intangibles. 
4. Registro y actualización de los bienes en el aplicativo del control de bienes
5. Conciliación con el área financiera </t>
  </si>
  <si>
    <t xml:space="preserve"> 1. Presupuesto aprobado  
2. Estudios previos Proceso Selección Avaluador   
3. Informe de avalúo. 
4. Registro de bienes en el PCT
5. Conciliación de bienes Almacén vs Grupo de Gestión Financiera</t>
  </si>
  <si>
    <r>
      <t xml:space="preserve">REPORTE A MARZO DE 2024:
</t>
    </r>
    <r>
      <rPr>
        <sz val="10"/>
        <rFont val="Arial"/>
        <family val="2"/>
      </rPr>
      <t xml:space="preserve">
</t>
    </r>
    <r>
      <rPr>
        <b/>
        <sz val="10"/>
        <rFont val="Arial"/>
        <family val="2"/>
      </rPr>
      <t>Meta 4.</t>
    </r>
    <r>
      <rPr>
        <sz val="10"/>
        <rFont val="Arial"/>
        <family val="2"/>
      </rPr>
      <t xml:space="preserve"> Actividad Finalizada: De acuerdo con en el informe final suministrado por el estudio técnico, desde el GAIT se organizó reunión con el GGFC para revisión del movimiento de ajuste, y a partir de los resultados del informe se tomó la decisión de realizar dos ajustes: el primero centrado en la reclasificación de algunos bienes de activo al gasto y el segundo en el ajuste por elemento en lo referente a la vida útil, proceso el cual fue realizado por medio del soporte técnico del aplicativo del sistema de inventarios (PCT) por medio de diferentes plantillas con los cuales generaron el registro debido que no era posible de manera manual con los usuarios de la entidad.
</t>
    </r>
    <r>
      <rPr>
        <b/>
        <sz val="10"/>
        <rFont val="Arial"/>
        <family val="2"/>
      </rPr>
      <t>Meta 5.</t>
    </r>
    <r>
      <rPr>
        <sz val="10"/>
        <rFont val="Arial"/>
        <family val="2"/>
      </rPr>
      <t xml:space="preserve"> Actividad Finalizada: Con en el fin de concluir los ajustes realizados a los elementos devolutivos se presentaron los saldos al GGFC, los cuales fueron revisados y conciliados por las partes en lo concerniente a la vigencia 2023. </t>
    </r>
  </si>
  <si>
    <r>
      <t xml:space="preserve">EVIDENCIAS A MARZO DE 2024:
</t>
    </r>
    <r>
      <rPr>
        <sz val="10"/>
        <rFont val="Arial"/>
        <family val="2"/>
      </rPr>
      <t xml:space="preserve">
</t>
    </r>
    <r>
      <rPr>
        <b/>
        <sz val="10"/>
        <rFont val="Arial"/>
        <family val="2"/>
      </rPr>
      <t>Meta 4 – Plantillas proveedor</t>
    </r>
    <r>
      <rPr>
        <sz val="10"/>
        <rFont val="Arial"/>
        <family val="2"/>
      </rPr>
      <t xml:space="preserve">
</t>
    </r>
    <r>
      <rPr>
        <b/>
        <sz val="10"/>
        <rFont val="Arial"/>
        <family val="2"/>
      </rPr>
      <t>1.</t>
    </r>
    <r>
      <rPr>
        <sz val="10"/>
        <rFont val="Arial"/>
        <family val="2"/>
      </rPr>
      <t xml:space="preserve"> Consolidado de elementos de activo a gasto
</t>
    </r>
    <r>
      <rPr>
        <b/>
        <sz val="10"/>
        <rFont val="Arial"/>
        <family val="2"/>
      </rPr>
      <t>2.</t>
    </r>
    <r>
      <rPr>
        <sz val="10"/>
        <rFont val="Arial"/>
        <family val="2"/>
      </rPr>
      <t xml:space="preserve"> Archivo de elementos activar 26-01-24
</t>
    </r>
    <r>
      <rPr>
        <b/>
        <sz val="10"/>
        <rFont val="Arial"/>
        <family val="2"/>
      </rPr>
      <t>3.</t>
    </r>
    <r>
      <rPr>
        <sz val="10"/>
        <rFont val="Arial"/>
        <family val="2"/>
      </rPr>
      <t xml:space="preserve"> Archivo de elementos activar 25-01-24
</t>
    </r>
    <r>
      <rPr>
        <b/>
        <sz val="10"/>
        <rFont val="Arial"/>
        <family val="2"/>
      </rPr>
      <t>Meta 5 – Conciliaciones</t>
    </r>
    <r>
      <rPr>
        <sz val="10"/>
        <rFont val="Arial"/>
        <family val="2"/>
      </rPr>
      <t xml:space="preserve">
</t>
    </r>
    <r>
      <rPr>
        <b/>
        <sz val="10"/>
        <rFont val="Arial"/>
        <family val="2"/>
      </rPr>
      <t>1.</t>
    </r>
    <r>
      <rPr>
        <sz val="10"/>
        <rFont val="Arial"/>
        <family val="2"/>
      </rPr>
      <t xml:space="preserve"> Conciliación octubre 2023
</t>
    </r>
    <r>
      <rPr>
        <b/>
        <sz val="10"/>
        <rFont val="Arial"/>
        <family val="2"/>
      </rPr>
      <t>2.</t>
    </r>
    <r>
      <rPr>
        <sz val="10"/>
        <rFont val="Arial"/>
        <family val="2"/>
      </rPr>
      <t xml:space="preserve"> Conciliación noviembre 2023
</t>
    </r>
    <r>
      <rPr>
        <b/>
        <sz val="10"/>
        <rFont val="Arial"/>
        <family val="2"/>
      </rPr>
      <t>3.</t>
    </r>
    <r>
      <rPr>
        <sz val="10"/>
        <rFont val="Arial"/>
        <family val="2"/>
      </rPr>
      <t xml:space="preserve"> Conciliación diciembre 2023</t>
    </r>
  </si>
  <si>
    <r>
      <t>SEGUIMIENTO A MARZO DE 2024:</t>
    </r>
    <r>
      <rPr>
        <sz val="10"/>
        <rFont val="Arial"/>
        <family val="2"/>
      </rPr>
      <t xml:space="preserve">
El Grupo de Almacén, Inventarios y Transporte (GAIT) realizó el reporte del monitoreo a la OAP a través de correos electrónicos y cargue de evidencias de ejecución en las siguientes fechas: 20 de marzo y 01 de abril de 2024, lo anterior dado que con relación al reporte inicial de información la OAP realizó retroalimentación a la dependencia a través de correos electrónicos de fechas 22 de marzo.
En virtud de lo anterior, y a partir del proceso de retroalimentación y acompañamiento realizado a la dependencia por parte de la OAP, eL GAIT realizó los ajustes correspondientes a fin de que el reporte denotara la gestión adelantada para el cumplimiento de las actividades programadas, motivo por el cual se adjunta formato diligenciado y suscrito que da cuenta de la efectividad de la acción de mejoramiento formulada.
</t>
    </r>
    <r>
      <rPr>
        <b/>
        <sz val="10"/>
        <rFont val="Arial"/>
        <family val="2"/>
      </rPr>
      <t>Soportes:</t>
    </r>
    <r>
      <rPr>
        <sz val="10"/>
        <rFont val="Arial"/>
        <family val="2"/>
      </rPr>
      <t xml:space="preserve">
</t>
    </r>
    <r>
      <rPr>
        <b/>
        <sz val="10"/>
        <rFont val="Arial"/>
        <family val="2"/>
      </rPr>
      <t>Meta 4 – Plantillas proveedor</t>
    </r>
    <r>
      <rPr>
        <sz val="10"/>
        <rFont val="Arial"/>
        <family val="2"/>
      </rPr>
      <t xml:space="preserve">
</t>
    </r>
    <r>
      <rPr>
        <b/>
        <sz val="10"/>
        <rFont val="Arial"/>
        <family val="2"/>
      </rPr>
      <t>1.</t>
    </r>
    <r>
      <rPr>
        <sz val="10"/>
        <rFont val="Arial"/>
        <family val="2"/>
      </rPr>
      <t xml:space="preserve"> Consolidado de elementos de activo a gasto
</t>
    </r>
    <r>
      <rPr>
        <b/>
        <sz val="10"/>
        <rFont val="Arial"/>
        <family val="2"/>
      </rPr>
      <t>2.</t>
    </r>
    <r>
      <rPr>
        <sz val="10"/>
        <rFont val="Arial"/>
        <family val="2"/>
      </rPr>
      <t xml:space="preserve"> Archivo de elementos activar 26-01-24
</t>
    </r>
    <r>
      <rPr>
        <b/>
        <sz val="10"/>
        <rFont val="Arial"/>
        <family val="2"/>
      </rPr>
      <t>3.</t>
    </r>
    <r>
      <rPr>
        <sz val="10"/>
        <rFont val="Arial"/>
        <family val="2"/>
      </rPr>
      <t xml:space="preserve"> Archivo de elementos activar 25-01-24
</t>
    </r>
    <r>
      <rPr>
        <b/>
        <sz val="10"/>
        <rFont val="Arial"/>
        <family val="2"/>
      </rPr>
      <t>Meta 5 – Conciliaciones</t>
    </r>
    <r>
      <rPr>
        <sz val="10"/>
        <rFont val="Arial"/>
        <family val="2"/>
      </rPr>
      <t xml:space="preserve">
</t>
    </r>
    <r>
      <rPr>
        <b/>
        <sz val="10"/>
        <rFont val="Arial"/>
        <family val="2"/>
      </rPr>
      <t>1.</t>
    </r>
    <r>
      <rPr>
        <sz val="10"/>
        <rFont val="Arial"/>
        <family val="2"/>
      </rPr>
      <t xml:space="preserve"> Conciliación octubre 2023
</t>
    </r>
    <r>
      <rPr>
        <b/>
        <sz val="10"/>
        <rFont val="Arial"/>
        <family val="2"/>
      </rPr>
      <t>2.</t>
    </r>
    <r>
      <rPr>
        <sz val="10"/>
        <rFont val="Arial"/>
        <family val="2"/>
      </rPr>
      <t xml:space="preserve"> Conciliación noviembre 2023
</t>
    </r>
    <r>
      <rPr>
        <b/>
        <sz val="10"/>
        <rFont val="Arial"/>
        <family val="2"/>
      </rPr>
      <t>3.</t>
    </r>
    <r>
      <rPr>
        <sz val="10"/>
        <rFont val="Arial"/>
        <family val="2"/>
      </rPr>
      <t xml:space="preserve"> Conciliación diciembre 2023
</t>
    </r>
    <r>
      <rPr>
        <b/>
        <sz val="10"/>
        <rFont val="Arial"/>
        <family val="2"/>
      </rPr>
      <t>Formulario Efectividad Plan Mejoramiento Institucional H2 de 2021</t>
    </r>
    <r>
      <rPr>
        <sz val="10"/>
        <rFont val="Arial"/>
        <family val="2"/>
      </rPr>
      <t xml:space="preserve">
</t>
    </r>
  </si>
  <si>
    <r>
      <rPr>
        <b/>
        <sz val="10"/>
        <color rgb="FF000000"/>
        <rFont val="Arial"/>
        <family val="2"/>
      </rPr>
      <t>SEGUIMIENTO A MARZO 31 DE 2024:</t>
    </r>
    <r>
      <rPr>
        <sz val="10"/>
        <color rgb="FF000000"/>
        <rFont val="Arial"/>
        <family val="2"/>
      </rPr>
      <t xml:space="preserve">
Como bien se manifestó en el seguimiento anterior por parte de la OCI, solo quedaba pendiente la realización de las actividades 4 y 5 (Registro de bienes en el PCT y Conciliación de bienes Almacén vs Grupo de Gestión Financiera) para dar cumplimiento al plan.
Por lo que la OCI procedió a revisar el cumplimiento de dichas actividades encontrando lo siguiente:
</t>
    </r>
    <r>
      <rPr>
        <b/>
        <sz val="10"/>
        <color rgb="FF000000"/>
        <rFont val="Arial"/>
        <family val="2"/>
      </rPr>
      <t>1. Registro de bienes en el PCT:</t>
    </r>
    <r>
      <rPr>
        <sz val="10"/>
        <color rgb="FF000000"/>
        <rFont val="Arial"/>
        <family val="2"/>
      </rPr>
      <t xml:space="preserve"> Respecto de este punto se pudo constatar que con base en los 792 bienes valorados por GESVALT, empresa quien realizó todo el proceso de los avalúos en el MJD, 402 elementos fueron reclasificados al gasto en el aplicativo PCT con base en los siguientes criterios: Valor razonable (menor a 1.3, mm) y vida útil remanente (menor a una vigencia); de igual manera, a 151 elementos se les hizo el recálculo de la vida útil en el sistema. 
</t>
    </r>
    <r>
      <rPr>
        <b/>
        <sz val="10"/>
        <color rgb="FF000000"/>
        <rFont val="Arial"/>
        <family val="2"/>
      </rPr>
      <t>2. Conciliación de bienes Almacén vs Grupo de Gestión Financiera:</t>
    </r>
    <r>
      <rPr>
        <sz val="10"/>
        <color rgb="FF000000"/>
        <rFont val="Arial"/>
        <family val="2"/>
      </rPr>
      <t xml:space="preserve"> El auditor verificó que las operaciones registradas en el aplicativo PCT, con base en el avaluo técnico, el recálculo de la vida útil y la reclasificación al gasto, tambien fueran registradas contablemente, situación que se evidenció en la conciliación del mes de febrero de 2024, en la cual se reflejan los saldos del aplicativo PCT y los EEFF.
Por lo anterior, se declara cumplido con avance del 100% y efectivo el plan.
</t>
    </r>
  </si>
  <si>
    <t>H-7</t>
  </si>
  <si>
    <t xml:space="preserve">Dirección de Tecnologías y Gestión de Información en Justicia </t>
  </si>
  <si>
    <t xml:space="preserve">Dirección de Tecnologías y Gestión de Información en Justicia y Grupo Almacén Inventario y Transporte </t>
  </si>
  <si>
    <r>
      <rPr>
        <b/>
        <sz val="10"/>
        <rFont val="Arial"/>
        <family val="2"/>
      </rPr>
      <t>Equipo de Comunicación y Computación</t>
    </r>
    <r>
      <rPr>
        <sz val="10"/>
        <rFont val="Arial"/>
        <family val="2"/>
      </rPr>
      <t xml:space="preserve">
En la evaluación de la Cuenta -1670- Equipo de Comunicación y Computación al cierre de la vigencia 2021, se presentaron las siguientes debilidades (Ver informe final )</t>
    </r>
  </si>
  <si>
    <t>Situación que denota subestimación en la Cuenta -1670- Equipo de Comunicación y Computación por un total de $2.887.388.425,59 y su contrapartida la –3105 – Capital Fiscal en el mismo valor</t>
  </si>
  <si>
    <t>Promover la gestión de la contratación del avaluador de bienes muebles e inmuebles ( se incorpora bienes muebles en uso totalmente depreciados y próximos a depreciarse con periodos  de 3 meses )</t>
  </si>
  <si>
    <t>1, Presupuestar los recursos necesarios para la adquisición del servicio 
2.Generar los estudios previos para el proceso de selección del avaluador (Incorporar la necesidad de una metodología para avaluó interno de los bienes próximos a depreciarse)
3. Obtener el avalúo de bienes muebles e inmuebles, tangibles e intangibles. 
4. Registro y actualización de los bienes en el aplicativo del control de bienes
5. Conciliación con el área financiera</t>
  </si>
  <si>
    <t>1. Presupuesto aprobado.
2. Estudios previos Proceso Selección Avaluador.
3. Informe de avalúo.
4. Registro de bienes en el PCT.
5. Conciliación de bienes Almacén vs Grupo de Gestión Financiera.</t>
  </si>
  <si>
    <r>
      <t>SEGUIMIENTO A MARZO DE 2024:</t>
    </r>
    <r>
      <rPr>
        <sz val="10"/>
        <rFont val="Arial"/>
        <family val="2"/>
      </rPr>
      <t xml:space="preserve">
El Grupo de Almacén, Inventarios y Transporte (GAIT) y la Dirección de Tecnologías y Gestión de Información en Justicia (DTGIJ)
realizó el reporte del monitoreo a la OAP a través de correos electrónicos y cargue de evidencias de ejecución en las siguientes fechas: 20 de marzo y 01 de abril de 2024, lo anterior dado que con relación al reporte inicial de información la OAP realizó retroalimentación a la dependencia a través de correos electrónicos de fechas 22 de marzo.
En virtud de lo anterior, y a partir del proceso de retroalimentación y acompañamiento realizado a la dependencia por parte de la OAP, el GAIT y la DTGIJ realizaron los ajustes correspondientes a fin de que el reporte denotara la gestión adelantada para el cumplimiento de las actividades programadas, motivo por el cual se adjunta formato diligenciado y suscrito que da cuenta de la efectividad de la acción de mejoramiento formulada.
</t>
    </r>
    <r>
      <rPr>
        <b/>
        <sz val="10"/>
        <rFont val="Arial"/>
        <family val="2"/>
      </rPr>
      <t>Soportes:</t>
    </r>
    <r>
      <rPr>
        <sz val="10"/>
        <rFont val="Arial"/>
        <family val="2"/>
      </rPr>
      <t xml:space="preserve">
</t>
    </r>
    <r>
      <rPr>
        <b/>
        <sz val="10"/>
        <rFont val="Arial"/>
        <family val="2"/>
      </rPr>
      <t>Meta 4 – Plantillas proveedor</t>
    </r>
    <r>
      <rPr>
        <sz val="10"/>
        <rFont val="Arial"/>
        <family val="2"/>
      </rPr>
      <t xml:space="preserve">
</t>
    </r>
    <r>
      <rPr>
        <b/>
        <sz val="10"/>
        <rFont val="Arial"/>
        <family val="2"/>
      </rPr>
      <t>1.</t>
    </r>
    <r>
      <rPr>
        <sz val="10"/>
        <rFont val="Arial"/>
        <family val="2"/>
      </rPr>
      <t xml:space="preserve"> Consolidado de elementos de activo a gasto
</t>
    </r>
    <r>
      <rPr>
        <b/>
        <sz val="10"/>
        <rFont val="Arial"/>
        <family val="2"/>
      </rPr>
      <t>2.</t>
    </r>
    <r>
      <rPr>
        <sz val="10"/>
        <rFont val="Arial"/>
        <family val="2"/>
      </rPr>
      <t xml:space="preserve"> Archivo de elementos activar 26-01-24
</t>
    </r>
    <r>
      <rPr>
        <b/>
        <sz val="10"/>
        <rFont val="Arial"/>
        <family val="2"/>
      </rPr>
      <t>3.</t>
    </r>
    <r>
      <rPr>
        <sz val="10"/>
        <rFont val="Arial"/>
        <family val="2"/>
      </rPr>
      <t xml:space="preserve"> Archivo de elementos activar 25-01-24
</t>
    </r>
    <r>
      <rPr>
        <b/>
        <sz val="10"/>
        <rFont val="Arial"/>
        <family val="2"/>
      </rPr>
      <t>Meta 5 – Conciliaciones</t>
    </r>
    <r>
      <rPr>
        <sz val="10"/>
        <rFont val="Arial"/>
        <family val="2"/>
      </rPr>
      <t xml:space="preserve">
</t>
    </r>
    <r>
      <rPr>
        <b/>
        <sz val="10"/>
        <rFont val="Arial"/>
        <family val="2"/>
      </rPr>
      <t>1.</t>
    </r>
    <r>
      <rPr>
        <sz val="10"/>
        <rFont val="Arial"/>
        <family val="2"/>
      </rPr>
      <t xml:space="preserve"> Conciliación octubre 2023
</t>
    </r>
    <r>
      <rPr>
        <b/>
        <sz val="10"/>
        <rFont val="Arial"/>
        <family val="2"/>
      </rPr>
      <t>2.</t>
    </r>
    <r>
      <rPr>
        <sz val="10"/>
        <rFont val="Arial"/>
        <family val="2"/>
      </rPr>
      <t xml:space="preserve"> Conciliación noviembre 2023
</t>
    </r>
    <r>
      <rPr>
        <b/>
        <sz val="10"/>
        <rFont val="Arial"/>
        <family val="2"/>
      </rPr>
      <t>3.</t>
    </r>
    <r>
      <rPr>
        <sz val="10"/>
        <rFont val="Arial"/>
        <family val="2"/>
      </rPr>
      <t xml:space="preserve"> Conciliación diciembre 2023
</t>
    </r>
    <r>
      <rPr>
        <b/>
        <sz val="10"/>
        <rFont val="Arial"/>
        <family val="2"/>
      </rPr>
      <t>Formulario Efectividad Plan Mejoramiento Institucional H2 de 2021</t>
    </r>
    <r>
      <rPr>
        <sz val="10"/>
        <rFont val="Arial"/>
        <family val="2"/>
      </rPr>
      <t xml:space="preserve">
</t>
    </r>
  </si>
  <si>
    <r>
      <rPr>
        <b/>
        <sz val="10"/>
        <color rgb="FF0D0D0D"/>
        <rFont val="Arial"/>
        <family val="2"/>
      </rPr>
      <t>SEGUIMIENTO A MARZO 31 DE 2024:</t>
    </r>
    <r>
      <rPr>
        <sz val="10"/>
        <color rgb="FF0D0D0D"/>
        <rFont val="Arial"/>
        <family val="2"/>
      </rPr>
      <t xml:space="preserve">
Como bien se manifestó en el seguimiento anterior por parte de la OCI, solo quedaba pendiente la realización de las actividades 4 y 5 (Registro de bienes en el PCT y Conciliación de bienes Almacén vs Grupo de Gestión Financiera) para dar cumplimiento al plan.
Por lo que la OCI procedió a revisar el cumplimiento de dichas actividades encontrando lo siguiente:
</t>
    </r>
    <r>
      <rPr>
        <b/>
        <sz val="10"/>
        <color rgb="FF0D0D0D"/>
        <rFont val="Arial"/>
        <family val="2"/>
      </rPr>
      <t>1. Registro de bienes en el PCT:</t>
    </r>
    <r>
      <rPr>
        <sz val="10"/>
        <color rgb="FF0D0D0D"/>
        <rFont val="Arial"/>
        <family val="2"/>
      </rPr>
      <t xml:space="preserve"> Respecto de este punto se pudo constatar que con base en los 792 bienes valorados por GESVALT, empresa quien realizó todo el proceso de los avalúos en el MJD, 402 elementos fueron reclasificados al gasto en el aplicativo PCT con base en los siguientes criterios: Valor razonable (menor a 1.3, mm) y vida útil remanente (menor a una vigencia); de igual manera, a 151 elementos se les hizo el recálculo de la vida útil en el sistema. 
</t>
    </r>
    <r>
      <rPr>
        <b/>
        <sz val="10"/>
        <color rgb="FF0D0D0D"/>
        <rFont val="Arial"/>
        <family val="2"/>
      </rPr>
      <t>2. Conciliación de bienes Almacén vs Grupo de Gestión Financiera:</t>
    </r>
    <r>
      <rPr>
        <sz val="10"/>
        <color rgb="FF0D0D0D"/>
        <rFont val="Arial"/>
        <family val="2"/>
      </rPr>
      <t xml:space="preserve"> El auditor verificó que las operaciones registradas en el aplicativo PCT, con base en el avaluo técnico, el recálculo de la vida útil y la reclasificación al gasto, tambien fueran registradas contablemente, situación que se evidenció en la conciliación del mes de febrero de 2024, en la cual se reflejan los saldos del aplicativo PCT y los EEFF.
Por lo anterior, se declara cumplido con avance del 100% y efectivo el plan.
</t>
    </r>
  </si>
  <si>
    <t>H-8</t>
  </si>
  <si>
    <t>Dirección de Tecnologías y Gestión de Información en Justicia</t>
  </si>
  <si>
    <r>
      <rPr>
        <b/>
        <sz val="10"/>
        <rFont val="Arial"/>
        <family val="2"/>
      </rPr>
      <t>Intangibles Contrato 0367 de 2020.</t>
    </r>
    <r>
      <rPr>
        <sz val="10"/>
        <rFont val="Arial"/>
        <family val="2"/>
      </rPr>
      <t xml:space="preserve">
Al revisar los Estados Financieros y las Notas, no se realizó el registro de los activos intangibles, establecido en el manual de políticas contables </t>
    </r>
  </si>
  <si>
    <t>Debilidad en el registro los bienes intangibles y aplicabilidad del procedimiento para el reconocimiento y registro de los hechos económicos en el proceso contable, lo que genera subestimación en la cuenta -1970 por $1.426.365.000  y en la cuenta -3105</t>
  </si>
  <si>
    <t>1. Promover la gestión de la contratación de la fabrica de software en la que se especifique el tipo de mantenimiento a realizar: 1. correctivo (fallas y errores), 2. adaptativo (Cambian tecnología, legislación, políticas, reglas), 3. mejoramiento (nuevas ideas) y 4. Preventivo  (Fallas latentes antes de que sean fallas efectivas); con el fin de identificar el costo de los activos intangibles.</t>
  </si>
  <si>
    <t>1. Incorporar en la ficha técnica del contrato de fábrica de software el tipo de mantenimiento, costo y aplicativo relacionado.
2. Incorporar en el proceso de Almacén el reporte de los costo por concepto de mantenimiento derivados de la fábrica de software, para se incorporados como costo asociado a activos intangibles.
3. Realizar  levantamiento de inventarios de intangibles teniendo como base lo registrado en sistema de inventarios  de intangibles vs realidad de uso, desuso o faltantes o sobrantes de cada dependencia.
4. "Remisión de respuesta de cada dependencia de acuerdo del uso o desuso de los intangibles para posterior ajuste de localización."
5. Conciliación con el área financiera y ajustes del aplicativo PCT</t>
  </si>
  <si>
    <t xml:space="preserve">1. Contrato de fábrica de Software y ficha técnica del Contrato de fábrica de Softwar
2. Procedimiento de Almacén actualizado.
3. Memorando de levantamiento de inventario de intangibles.
4. Respuesta de cada dependencia de uso o desuso de intangibles.
5.Conciliación de bienes Almacén vs Grupo de Gestión Financiera
</t>
  </si>
  <si>
    <t>63.33%</t>
  </si>
  <si>
    <r>
      <rPr>
        <b/>
        <sz val="10"/>
        <rFont val="Arial"/>
        <family val="2"/>
      </rPr>
      <t>REPORTE A MARZO DE 2024:</t>
    </r>
    <r>
      <rPr>
        <sz val="10"/>
        <rFont val="Arial"/>
        <family val="2"/>
      </rPr>
      <t xml:space="preserve">
</t>
    </r>
    <r>
      <rPr>
        <b/>
        <sz val="10"/>
        <rFont val="Arial"/>
        <family val="2"/>
      </rPr>
      <t>Meta 1.</t>
    </r>
    <r>
      <rPr>
        <sz val="10"/>
        <rFont val="Arial"/>
        <family val="2"/>
      </rPr>
      <t xml:space="preserve"> Cumplida en el primer semestre de 2023.
</t>
    </r>
    <r>
      <rPr>
        <b/>
        <sz val="10"/>
        <rFont val="Arial"/>
        <family val="2"/>
      </rPr>
      <t>Meta 2.</t>
    </r>
    <r>
      <rPr>
        <sz val="10"/>
        <rFont val="Arial"/>
        <family val="2"/>
      </rPr>
      <t xml:space="preserve"> Si bien la actualización del procedimiento de gestión de bienes P-GA-01 V7  con fecha 13-10-2022,  incorpora la mejora proyectada para el registro de los activos, el GAIT considera pertinente generar nuevos lineamientos referentes al reporte de  costos y la normatividad vigente , es por ello que actualmente se encuentra en proceso de actualización versión 8.
</t>
    </r>
    <r>
      <rPr>
        <b/>
        <sz val="10"/>
        <rFont val="Arial"/>
        <family val="2"/>
      </rPr>
      <t>Meta 3.</t>
    </r>
    <r>
      <rPr>
        <sz val="10"/>
        <rFont val="Arial"/>
        <family val="2"/>
      </rPr>
      <t xml:space="preserve"> Cumplida en el cuarto semestre de 2023.
</t>
    </r>
    <r>
      <rPr>
        <b/>
        <sz val="10"/>
        <rFont val="Arial"/>
        <family val="2"/>
      </rPr>
      <t>Meta 4.</t>
    </r>
    <r>
      <rPr>
        <sz val="10"/>
        <rFont val="Arial"/>
        <family val="2"/>
      </rPr>
      <t xml:space="preserve"> El GAIT recepciona una respuesta pendiente, y referente a la dependencia faltante se revisa documentación del historial del intangible para su categorización de uso. A la fecha no se realiza ajustes en el sistema de inventario derivados de las respuestas pendientes.
</t>
    </r>
    <r>
      <rPr>
        <b/>
        <sz val="10"/>
        <rFont val="Arial"/>
        <family val="2"/>
      </rPr>
      <t>Meta 5.</t>
    </r>
    <r>
      <rPr>
        <sz val="10"/>
        <rFont val="Arial"/>
        <family val="2"/>
      </rPr>
      <t xml:space="preserve"> Actividad Finalizada. Con en el fin de concluir los ajustes realizados a los activos intangibles se presenta saldos al GGFC, los cuales son revisados y conciliados por las partes para la vigencia 2023.</t>
    </r>
  </si>
  <si>
    <r>
      <rPr>
        <b/>
        <sz val="10"/>
        <rFont val="Arial"/>
        <family val="2"/>
      </rPr>
      <t xml:space="preserve">EVIDENCIAS A MARZO DE 2024
</t>
    </r>
    <r>
      <rPr>
        <sz val="10"/>
        <rFont val="Arial"/>
        <family val="2"/>
      </rPr>
      <t xml:space="preserve">
</t>
    </r>
    <r>
      <rPr>
        <b/>
        <sz val="10"/>
        <rFont val="Arial"/>
        <family val="2"/>
      </rPr>
      <t xml:space="preserve">Meta 2. </t>
    </r>
    <r>
      <rPr>
        <sz val="10"/>
        <rFont val="Arial"/>
        <family val="2"/>
      </rPr>
      <t xml:space="preserve">
Procedimiento P-GA-01 V7.
Borrador de actualización Procedimiento de gestión de bienes P-GA-01 V8 y correo recibido por Secretaría Generalcon observaciones para ajustes Fecha 13-03-2024.
</t>
    </r>
    <r>
      <rPr>
        <b/>
        <sz val="10"/>
        <rFont val="Arial"/>
        <family val="2"/>
      </rPr>
      <t>Meta 4.</t>
    </r>
    <r>
      <rPr>
        <sz val="10"/>
        <rFont val="Arial"/>
        <family val="2"/>
      </rPr>
      <t xml:space="preserve">
MJD-MEM24-0001485-DMSC-20100
</t>
    </r>
    <r>
      <rPr>
        <b/>
        <sz val="10"/>
        <rFont val="Arial"/>
        <family val="2"/>
      </rPr>
      <t>Meta 5.</t>
    </r>
    <r>
      <rPr>
        <sz val="10"/>
        <rFont val="Arial"/>
        <family val="2"/>
      </rPr>
      <t xml:space="preserve">
Conciliación octubre-noviembre -diciembre 2023.</t>
    </r>
  </si>
  <si>
    <r>
      <t>SEGUIMIENTO A MARZO DE 2024:</t>
    </r>
    <r>
      <rPr>
        <sz val="10"/>
        <rFont val="Arial"/>
        <family val="2"/>
      </rPr>
      <t xml:space="preserve">
El Grupo de Almacén, Inventarios y Transporte (GAIT) y la Dirección de Tecnologías y Gestión de Información en Justicia (DTGIJ) realizó el reporte del monitoreo a la OAP a través de correos electrónicos y cargue de evidencias de ejecución en las siguientes fechas: 20 de marzo y 01 y 08 de abril de 2024, lo anterior dado que con relación al reporte inicial de información la OAP realizó retroalimentación a la dependencia a través de correos electrónicos de fechas 22 de marzo, 03 y 08 de abril de 2024, al igual que se llevó a cabo mesa de trabajo por medio del aplicativo Teams el mismo 08 de abril.
En virtud de lo anterior, y a partir del proceso de retroalimentación y acompañamiento realizado a la dependencia por parte de la OAP, el GAIT y la DTGIJ realizaron los ajustes correspondientes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 xml:space="preserve">Meta 2. </t>
    </r>
    <r>
      <rPr>
        <sz val="10"/>
        <rFont val="Arial"/>
        <family val="2"/>
      </rPr>
      <t xml:space="preserve">
Procedimiento P-GA-01 V7.
Borrador de actualización Procedimiento de gestión de bienes P-GA-01 V8 y correo recibido por Secretaría General con observaciones para ajustes Fecha 13-03-2024.
</t>
    </r>
    <r>
      <rPr>
        <b/>
        <sz val="10"/>
        <rFont val="Arial"/>
        <family val="2"/>
      </rPr>
      <t>Meta 4.</t>
    </r>
    <r>
      <rPr>
        <sz val="10"/>
        <rFont val="Arial"/>
        <family val="2"/>
      </rPr>
      <t xml:space="preserve">
MJD-MEM24-0001485-DMSC-20100
</t>
    </r>
    <r>
      <rPr>
        <b/>
        <sz val="10"/>
        <rFont val="Arial"/>
        <family val="2"/>
      </rPr>
      <t xml:space="preserve">Meta 5.
</t>
    </r>
    <r>
      <rPr>
        <sz val="10"/>
        <rFont val="Arial"/>
        <family val="2"/>
      </rPr>
      <t>Conciliación octubre-noviembre -diciembre 2023</t>
    </r>
  </si>
  <si>
    <r>
      <rPr>
        <b/>
        <sz val="10"/>
        <color rgb="FF000000"/>
        <rFont val="Arial"/>
        <family val="2"/>
      </rPr>
      <t xml:space="preserve">SEGUIMIENTO A 31 DE DICIEMBRE DE 2023
</t>
    </r>
    <r>
      <rPr>
        <sz val="10"/>
        <color rgb="FF000000"/>
        <rFont val="Arial"/>
        <family val="2"/>
      </rPr>
      <t>La OCI evidenció que, mediante correo electrónico del día 17 de noviembre de 2023, el dueño del proceso solicitó la  reprogramación y reformulación del plan estableciendo como fecha final el 30 de marzo de 2024, la cual fue aprobada por Oficina Asesora de Planeación y la Secretaria General el día 7 de diciembre de 2023.
Dicha reformulación atendió lo sugerido en diferentes oportunidades por la Oficina de Control Interno, para lo cual consideraron incorporar 3 metas más; a continuación, se relacionan: a) Realizar  levantamiento de inventarios de intangibles teniendo como base lo registrado en sistema de inventarios  de intangibles vs realidad de uso, desuso o faltantes o sobrantes de cada dependencia, b) Emitir concepto técnico de uso o desuso de los intangibles para posterior ajuste de localización y c) Conciliación con el área financiera y ajustes del aplicativo PCT.
Ahora bien, respecto del cumplimiento de las actividades se evidenció lo siguiente:
Actividad 1 "Contrato de fábrica de Software y ficha técnica del Contrato de fábrica de Software"; se cumplió durante el primer semestre de 2023, por tanto se asigna un 20% de cumplimiento.
Actividad 2 "Procedimiento de Almacén actualizado"; el dueño del proceso aportó como evidencia la copia del correo del 13 de diciembre de 2023, mediante el cual se remitió el borrador de actualización del Procedimiento de Gestión de Bienes a la Oficina Asesora de Planeación; por tanto se otorga un avance del 10%.
Actividad 3 "Memorando de levantamiento de inventario de intangibles";  respecto de esta actividad se constató que el dueño del proceso remitió 6 memorandos; sin embargo, sólo 4 de las 6 dependencias responsables de inventarios de intagibles habían dado respuesta (Dirección de Desarrollo del Derecho y del Ordenamiento Jurídico, Dirección de Asuntos Internacionales,Grupo de Gestión Documental y Dirección de Justicia Formal y Jurisdiccional),  quedando pendientes la Dirección de Métodos Alternativos de Solución de Conflictos y la Subdirección de Control y Fiscalización de Sustancias Químicas y Estupefacientes. Ahora bien, como la actividad correspondía a la emisión de memorandos se otorga un 20% de cumplimiento.
Actividad 4 "Concepto técnico de uso o desuso de intangibles"; con relación al cumplimiento de esta actividad el dueño del proceso aportó como evidencia las respuestas dadas por las cuatro dependencias sobre el estado de los bienes intangibles, en uso o desuso de los bienes que aparecen a su cargo. Sin embargo, para la OCI dichas evidencias no constituyen el cumplimiento de la actividad, en tanto que en esta se habla especificamente de un concepto técnico; no obstante, si dicha actividad no es la que se va a realizar se deberá reformular el plan de mejoramiento. No se ortorga porcentaje de avance.
Activiad 5 "Conciliación de bienes Almacén vs Grupo de Gestión Financiera"; la OCI evidenció que de acuerdo con las respuestas dadas por las dependencias, se han adelantado acciones para la conciliación de los bienes con el Grupo de Gestión Financiera; sin embargo, la actividad no se encuentra finalizada, por tanto no se asigna avance. 
Estado: EN TÉRMINO. Avance: 50%</t>
    </r>
    <r>
      <rPr>
        <b/>
        <sz val="10"/>
        <color rgb="FF000000"/>
        <rFont val="Arial"/>
        <family val="2"/>
      </rPr>
      <t xml:space="preserve">
SEGUIMIENTO A MARZO 31 DE 2024</t>
    </r>
    <r>
      <rPr>
        <sz val="10"/>
        <color rgb="FF000000"/>
        <rFont val="Arial"/>
        <family val="2"/>
      </rPr>
      <t xml:space="preserve">
La OCI evidenció que, mediante Memorando No. MJD-MEM24-0002341-SEG-40000 del 09 de abril de 2024 se aceptó por parte de la Secretaria General la reprogramación y reformulación del plan.
La reformulación consistió en la modificación de la meta 4 pasando de ser "la emisión de un concepto técnico de uso o desuso de los intangibles para posterior ajuste de localización" a "la respuesta de cada dependencia de uso o desuso de intangibles".
Ahora bien, respecto del cumplimiento de las actividades se evidenció lo siguiente:
</t>
    </r>
    <r>
      <rPr>
        <b/>
        <sz val="10"/>
        <color rgb="FF000000"/>
        <rFont val="Arial"/>
        <family val="2"/>
      </rPr>
      <t xml:space="preserve">Actividad 1 </t>
    </r>
    <r>
      <rPr>
        <sz val="10"/>
        <color rgb="FF000000"/>
        <rFont val="Arial"/>
        <family val="2"/>
      </rPr>
      <t xml:space="preserve">"Contrato de fábrica de Software y ficha técnica del Contrato de fábrica de Software"; se cumplió durante el primer semestre de 2023, por tanto se asigna un 20% de cumplimiento.
</t>
    </r>
    <r>
      <rPr>
        <b/>
        <sz val="10"/>
        <color rgb="FF000000"/>
        <rFont val="Arial"/>
        <family val="2"/>
      </rPr>
      <t>Actividad 2</t>
    </r>
    <r>
      <rPr>
        <sz val="10"/>
        <color rgb="FF000000"/>
        <rFont val="Arial"/>
        <family val="2"/>
      </rPr>
      <t xml:space="preserve"> "Procedimiento de Almacén actualizado"; la OCI evidenció que luego de que el dueño del proceso remitiera mediante correo del 13 de diciembre de 2023, el borrador de actualización del Procedimiento de Gestión de Bienes a la Oficina Asesora de Planeación, este último mediante correo del 13 de marzo de 2024, sugirio nuevos ajustes; por lo que el documento aún no ha quedado en firme y se sostiene el avance del 10%.
</t>
    </r>
    <r>
      <rPr>
        <b/>
        <sz val="10"/>
        <color rgb="FF000000"/>
        <rFont val="Arial"/>
        <family val="2"/>
      </rPr>
      <t>Actividad 3</t>
    </r>
    <r>
      <rPr>
        <sz val="10"/>
        <color rgb="FF000000"/>
        <rFont val="Arial"/>
        <family val="2"/>
      </rPr>
      <t xml:space="preserve"> "Memorando de levantamiento de inventario de intangibles";  respecto de esta actividad se constató su cumplimiento en la vigencia 2023 mediante la remisión de memorandos a las dependencias responsables de inventarios de intagibles (Dirección de Desarrollo del Derecho y del Ordenamiento Jurídico, Dirección de Asuntos Internacionales,Grupo de Gestión Documental, Dirección de Justicia Formal y Jurisdiccional, Dirección de Métodos Alternativos de Solución de Conflictos y la Subdirección de Control y Fiscalización de Sustancias Químicas y Estupefacientes). Cumplimiento del 20%.
</t>
    </r>
    <r>
      <rPr>
        <b/>
        <sz val="10"/>
        <color rgb="FF000000"/>
        <rFont val="Arial"/>
        <family val="2"/>
      </rPr>
      <t xml:space="preserve">Actividad 4 </t>
    </r>
    <r>
      <rPr>
        <sz val="10"/>
        <color rgb="FF000000"/>
        <rFont val="Arial"/>
        <family val="2"/>
      </rPr>
      <t xml:space="preserve">"Respuesta de cada dependencia de uso o desuso de intangibles"; con relación al cumplimiento de esta actividad el dueño del proceso aportó como evidencia las respuestas dadas por 4 de las 6 dependencias a quienes se les consultó sobre el estado de los bienes intangibles, en uso o desuso de los bienes que aparecen a su cargo; quedando pendientes la Dirección de Métodos Alternativos de Solución de Conflictos y la Subdirección de Control y Fiscalización de Sustancias Químicas y Estupefacientes. Razón por la cual se otorga un avance 13,33%.
</t>
    </r>
    <r>
      <rPr>
        <b/>
        <sz val="10"/>
        <color rgb="FF000000"/>
        <rFont val="Arial"/>
        <family val="2"/>
      </rPr>
      <t>Activiad 5</t>
    </r>
    <r>
      <rPr>
        <sz val="10"/>
        <color rgb="FF000000"/>
        <rFont val="Arial"/>
        <family val="2"/>
      </rPr>
      <t xml:space="preserve"> "Conciliación de bienes Almacén vs Grupo de Gestión Financiera": la OCI evidenció que de acuerdo con las respuestas dadas por las dependencias, se han adelantado acciones para la conciliación de los bienes con el Grupo de Gestión Financiera; sin embargo, la actividad no se encuentra finalizada, hasta tanto no se determine con claridad los bienes intengibles propios del MJD, y se realice el registro de estos activos, junto con sus desarrollos tecnológicos, de acuerdo con lo establecido en el manual de políticas contables del Ministerio de Justicia y del Derecho. Razón por la cual no se asigna avance. 
Ahora bien, para la OCI, es importante señalar que para que el plan tenga vocación de efectividad, además de las metas aquí señaladas, es importante que a través de un instrumento de control se determine con claridad cuales son los activos intangibles propios del MJD, con sus respectivos desarrollos técnologicos; de igual manera, como control correctivo que se haga el reconocimiento del Activo Intangible que dió origen a este hallazgo, de acuerdo con lo señalado en el Manual de Política Contable.
Estado: EN TÉRMINO. Avance: 63.33%</t>
    </r>
  </si>
  <si>
    <t>H-9</t>
  </si>
  <si>
    <t>Subdirección de Control y Fiscalización de Sustancias Químicas y Estupefacientes</t>
  </si>
  <si>
    <r>
      <rPr>
        <b/>
        <sz val="10"/>
        <rFont val="Arial"/>
        <family val="2"/>
      </rPr>
      <t xml:space="preserve">Cuentas por Cobrar Licencias Cannabis. </t>
    </r>
    <r>
      <rPr>
        <sz val="10"/>
        <rFont val="Arial"/>
        <family val="2"/>
      </rPr>
      <t xml:space="preserve">
Verificación enviada por la entidad y de acuerdo a una prueba selectiva realizada al valor registrado en la Cuenta por Cobrar -1311-, se presentó diferencia por $127.964.727. subestimando la Cuenta -1311</t>
    </r>
  </si>
  <si>
    <t>Debilidades de control y seguimiento en el registro de
las operaciones que afectan las cifras al cierre de la vigencia.</t>
  </si>
  <si>
    <t>Actualizar los expedientes de los licenciatarios con la totalidad de las Resoluciones mediante las cuales se les otorgan las Licencias de Cannabis e igualmente realizar la actualización de la información en el aplicativo MICC.</t>
  </si>
  <si>
    <t>1. Clasificación de los soportes de pago que se encuentran digitalizado en cada uno de los expediente de los licenciatarios</t>
  </si>
  <si>
    <t>1. Capacitación (1)
2. Ubicar, clasificar y registrar en el MICC los soportes de pago de las licencias que se encuentran digitalizadas (5)
3. Presentación de informes trimestrales con los avances obtenidos (5)
4. Plan de trabajo (1)</t>
  </si>
  <si>
    <t xml:space="preserve">77.09% </t>
  </si>
  <si>
    <r>
      <rPr>
        <b/>
        <sz val="10"/>
        <rFont val="Arial"/>
        <family val="2"/>
      </rPr>
      <t>REPORTE A MARZO DE 2024:</t>
    </r>
    <r>
      <rPr>
        <sz val="10"/>
        <rFont val="Arial"/>
        <family val="2"/>
      </rPr>
      <t xml:space="preserve">
Para el citado corte se adelantaron las siguientes acciones:
</t>
    </r>
    <r>
      <rPr>
        <b/>
        <sz val="10"/>
        <rFont val="Arial"/>
        <family val="2"/>
      </rPr>
      <t xml:space="preserve">Meta 1. </t>
    </r>
    <r>
      <rPr>
        <sz val="10"/>
        <rFont val="Arial"/>
        <family val="2"/>
      </rPr>
      <t xml:space="preserve">Ejecutada en el primer trimestre de 2023.
</t>
    </r>
    <r>
      <rPr>
        <b/>
        <sz val="10"/>
        <rFont val="Arial"/>
        <family val="2"/>
      </rPr>
      <t>Meta 2.</t>
    </r>
    <r>
      <rPr>
        <sz val="10"/>
        <rFont val="Arial"/>
        <family val="2"/>
      </rPr>
      <t xml:space="preserve"> En el primer trimestre de la vigencia 2024, se dio continuidad con la ubicación, clasificación y actualización de los soportes de pago de las sociedades licenciatarias con licencias expedidas en las vigencias 2018 al 2021 correspondiente a 1.499 licencias de cannabis Psico, No Psico y Semillas. De las 1.499 licencias se han identificado y ubicado los soportes de 1.246 licencias, obteniendo un porcentaje de avance del 83% para esta actividad puntual, así mismo, se han registrado en el aplicativo MICC los soportes de pago de 186 licencias, obteniendo un avance del 12%. Así las cosas, el porcentaje de avance general del plan de trabajo es del 55%.
</t>
    </r>
    <r>
      <rPr>
        <b/>
        <sz val="10"/>
        <rFont val="Arial"/>
        <family val="2"/>
      </rPr>
      <t>Meta 3.</t>
    </r>
    <r>
      <rPr>
        <sz val="10"/>
        <rFont val="Arial"/>
        <family val="2"/>
      </rPr>
      <t xml:space="preserve"> Se presenta el informe de seguimiento y de avance correspondiente al primer trimestre de la vigencia 2024.
</t>
    </r>
    <r>
      <rPr>
        <b/>
        <sz val="10"/>
        <rFont val="Arial"/>
        <family val="2"/>
      </rPr>
      <t>Meta 4.</t>
    </r>
    <r>
      <rPr>
        <sz val="10"/>
        <rFont val="Arial"/>
        <family val="2"/>
      </rPr>
      <t xml:space="preserve"> Se elabora el nuevo plan de trabajo de ubicación, clasificación y registro, de acuerdo con el concepto favorable emitido por la O.A.P, a la solicitud de reprogramación del Plan de Mejoramiento solicitado por la SCFSQyE que obedeció a la contingencia presentada en el mes de febrero y enero por la contratación y por diferentes inconvenientes presentados en la plataforma MICC. Se tomaron las vigencias 2018 al 2021, correspondientes a 1.499 licencias de cannabis, de las cuales se han identificado los soportes de 978 licencias, y migrado al aplicativo MICC los soportes de pago de 86 licencias; quedando por identificar y ubicar los soportes de 528 licencias, así mismo, quedan pendientes por migrar al aplicativo MICC los soportes de 1.313 licencias. Dicho plan ajustado se anexa al presente reporte.
Conforme a la meta planteada en el primer trimestre de 2024 dispuesta en el plan operativo, se avanzó en un 62,5%. (para la actividad de identificación de soportes se alcanzó un 98% y para la actividad de cargue de soportes en el MICC se alcanzó un 8%).</t>
    </r>
  </si>
  <si>
    <r>
      <rPr>
        <b/>
        <sz val="10"/>
        <rFont val="Arial"/>
        <family val="2"/>
      </rPr>
      <t>EVIDENCIAS A MARZO DE 2024:</t>
    </r>
    <r>
      <rPr>
        <sz val="10"/>
        <rFont val="Arial"/>
        <family val="2"/>
      </rPr>
      <t xml:space="preserve">
</t>
    </r>
    <r>
      <rPr>
        <b/>
        <sz val="10"/>
        <rFont val="Arial"/>
        <family val="2"/>
      </rPr>
      <t>1.</t>
    </r>
    <r>
      <rPr>
        <sz val="10"/>
        <rFont val="Arial"/>
        <family val="2"/>
      </rPr>
      <t xml:space="preserve"> Nueva Propuesta Reformulación Plan trabajo
</t>
    </r>
    <r>
      <rPr>
        <b/>
        <sz val="10"/>
        <rFont val="Arial"/>
        <family val="2"/>
      </rPr>
      <t>2.</t>
    </r>
    <r>
      <rPr>
        <sz val="10"/>
        <rFont val="Arial"/>
        <family val="2"/>
      </rPr>
      <t xml:space="preserve"> Reprogramación del Plan de Mejoramiento CGR 2024
</t>
    </r>
    <r>
      <rPr>
        <b/>
        <sz val="10"/>
        <rFont val="Arial"/>
        <family val="2"/>
      </rPr>
      <t>3.</t>
    </r>
    <r>
      <rPr>
        <sz val="10"/>
        <rFont val="Arial"/>
        <family val="2"/>
      </rPr>
      <t xml:space="preserve"> Justificación de la Reprogramación del Plan de Mejoramiento CGR 2024
</t>
    </r>
    <r>
      <rPr>
        <b/>
        <sz val="10"/>
        <rFont val="Arial"/>
        <family val="2"/>
      </rPr>
      <t>4.</t>
    </r>
    <r>
      <rPr>
        <sz val="10"/>
        <rFont val="Arial"/>
        <family val="2"/>
      </rPr>
      <t xml:space="preserve"> Informe Avance Plan de Mejoramiento - CGR 2024</t>
    </r>
  </si>
  <si>
    <r>
      <rPr>
        <b/>
        <sz val="10"/>
        <rFont val="Arial"/>
        <family val="2"/>
      </rPr>
      <t>SEGUIMIENTO A MARZO DE 2024:</t>
    </r>
    <r>
      <rPr>
        <sz val="10"/>
        <rFont val="Arial"/>
        <family val="2"/>
      </rPr>
      <t xml:space="preserve">
La Subdirección de Control y Fiscalización de Sustancias Químicas y Estupefacientes (SCFSQyE) realizó el reporte del monitoreo a la OAP a través de correos electrónicos y cargue de evidencias de ejecución en las siguientes fechas: 21 y 26 de marzo, así como 02 de abril de 2024, lo anterior dado que con respecto a los reportes iniciales de información la OAP realizó retroalimentación a la dependencia a través de correo electrónico de fecha 22 de marzo, al igual que se llevó a cabo mesa de trabajo por medio del aplicativo Teams el 25 de marzo, y en igual sentido el día 02 de abril se realizó una nueva retroalimentación en cuanto al reporte de avances.
En virtud de lo anterior, y a partir del proceso de retroalimentación y acompañamiento realizado a la dependencia por parte de la OAP, la SCFSQyE realizó los ajustes correspondientes a fin de que el reporte denotara la gestión adelantada para el cumplimiento de las actividades programadas.
</t>
    </r>
    <r>
      <rPr>
        <b/>
        <sz val="10"/>
        <rFont val="Arial"/>
        <family val="2"/>
      </rPr>
      <t xml:space="preserve">Soportes:
</t>
    </r>
    <r>
      <rPr>
        <sz val="10"/>
        <rFont val="Arial"/>
        <family val="2"/>
      </rPr>
      <t xml:space="preserve">
</t>
    </r>
    <r>
      <rPr>
        <b/>
        <sz val="10"/>
        <rFont val="Arial"/>
        <family val="2"/>
      </rPr>
      <t>1.</t>
    </r>
    <r>
      <rPr>
        <sz val="10"/>
        <rFont val="Arial"/>
        <family val="2"/>
      </rPr>
      <t xml:space="preserve"> Nueva Propuesta Reformulación Plan trabajo
</t>
    </r>
    <r>
      <rPr>
        <b/>
        <sz val="10"/>
        <rFont val="Arial"/>
        <family val="2"/>
      </rPr>
      <t>2.</t>
    </r>
    <r>
      <rPr>
        <sz val="10"/>
        <rFont val="Arial"/>
        <family val="2"/>
      </rPr>
      <t xml:space="preserve"> Reprogramación del Plan de Mejoramiento CGR 2024
</t>
    </r>
    <r>
      <rPr>
        <b/>
        <sz val="10"/>
        <rFont val="Arial"/>
        <family val="2"/>
      </rPr>
      <t>3.</t>
    </r>
    <r>
      <rPr>
        <sz val="10"/>
        <rFont val="Arial"/>
        <family val="2"/>
      </rPr>
      <t xml:space="preserve"> Justificación de la Reprogramación del Plan de Mejoramiento CGR 2024
</t>
    </r>
    <r>
      <rPr>
        <b/>
        <sz val="10"/>
        <rFont val="Arial"/>
        <family val="2"/>
      </rPr>
      <t>4.</t>
    </r>
    <r>
      <rPr>
        <sz val="10"/>
        <rFont val="Arial"/>
        <family val="2"/>
      </rPr>
      <t xml:space="preserve"> Informe Avance Plan de Mejoramiento - CGR 2024</t>
    </r>
  </si>
  <si>
    <r>
      <rPr>
        <b/>
        <sz val="10"/>
        <rFont val="Arial"/>
        <family val="2"/>
      </rPr>
      <t xml:space="preserve">SEGUIMIENTO A 31 DE DICIEMBRE DE 2023
</t>
    </r>
    <r>
      <rPr>
        <sz val="10"/>
        <rFont val="Arial"/>
        <family val="2"/>
      </rPr>
      <t>La OCI evidenció que, mediante memorando No. MJD-MEM23-0008322-SEG-40000 del día 12 de diciembre, la Secretaria General aprobó la reprogramación y reformulación del plan estableciendo como fecha final el 30 de abril de 2024.
El dueño del proceso adjuntó como evidencia dos documentos denominados: 1) Nueva propuesta reformulación plan de trabajo 2023 - 2024, 2) Informe Avance Plan Mejoramiento Contraloría SCFSQyE, en los cuales describen las acciones realizadas, en función de las actividades planteadas en el plan de mejoramiento del proceso.
Es de aclarar que el nuevo plan de trabajo se encuentra dividido en 2 metas: 1) Recolección de soportes que equivale al 60% y 2) Cargue de soportes al MICC que equivale al 40%.
1) Recolección de soportes
Dentro de los soportes allegados, informaron que, con corte a 5 de diciembre de 2023, del nuevo universo de licencias (1.499) ya se habian identificado soportes de pago de 968 licencias (tanto de contado como de cuotas) cumpliendo con lo establecido en el nuevo plan de trabajo propuesto por la SCFSQyE (60%).
2) Cargue de soportes al MICC 
Ahora bien, como dentro del nuevo plan de trabajo a 30 de diciembre se tiene estimado el cargue de 100 licencias al sistema MICC y, a la fecha de corte del reporte (05/12/2023), no se habían cargado documentos, dicho porcentaje de cumplimiento no se va a sumar, hasta tanto no se demuestre la realización de esta actividad  que, ademas, equivale al 40% (3.33) del total de la actividad de acuerdo con la distribución realizada por la SCFSQyE, en el plan de trabajo.
Es importante aclarar que en la reformulación del plan, el dueño del proceso aumentó la cantidad de metas, pasando de 7 a 12; por tanto, el peso porcentual varió y corresponde a 8.33 por actividad cumplida.
Asi las cosas, se otorga un avance del 63.33%, que equivale al cumplimiento de la meta 1 y 4, a 3 informes de la meta 3 y a 3 reportes de la meta 2 (aunque en este caso específico como se aclaró en párrafos anteriores al tercer reporte no se le asignó un cumplimiento del 8.33%, sino del 5% por apenas haberse demostrado el cumplimiento de la recolección y unificación de soportes).
Avance 63,33%. Estado: EN TÉRMINO</t>
    </r>
    <r>
      <rPr>
        <b/>
        <sz val="10"/>
        <rFont val="Arial"/>
        <family val="2"/>
      </rPr>
      <t xml:space="preserve">
SEGUIMIENTO A MARZO 31 DE 2024:</t>
    </r>
    <r>
      <rPr>
        <sz val="10"/>
        <rFont val="Arial"/>
        <family val="2"/>
      </rPr>
      <t xml:space="preserve">
La OCI evidenció que, mediante memorando No. MJD-MEM24-0001870-SEG-40000 del día 13 de marzo de 2024, la Secretaria General aprobó la reprogramación y reformulación del plan estableciendo como fecha final el 31 de julio de 2024.
El dueño del proceso adjuntó como evidencia los siguientes documentos: 1) Plan de trabajo 2023 - 2024, 2) Reprogramación plan de mejoramiento - CGR 2024 y 3) Informe Avance Plan Mejoramiento Contraloría SCFSQyE, en los cuales describen las acciones realizadas, en función de las actividades planteadas en el plan de mejoramiento del proceso.
Cabe recordar que el plan de trabajo se encuentra dividido en 2 metas: 1) Recolección de soportes que equivale al 60% y 2) Cargue de soportes al MICC que equivale al 40%.
</t>
    </r>
    <r>
      <rPr>
        <b/>
        <sz val="10"/>
        <rFont val="Arial"/>
        <family val="2"/>
      </rPr>
      <t>1) Recolección de soportes</t>
    </r>
    <r>
      <rPr>
        <sz val="10"/>
        <rFont val="Arial"/>
        <family val="2"/>
      </rPr>
      <t xml:space="preserve">
El auditor evidenció que acorde con el plan de trabajo diseñado por la Subdirección, a 31 de marzo de 2024, se debían de haber identificado 271 soportes de pago y de acuerdo con lo reportado por el proceso se identificaron 278, logrando un cumplimiento del 100%, de lo previsto en el plan de trabajo creado por la Subdirección, aún cuando la fecha del reporte fue con corte al 18 de marzo.
Es de aclarar que quedan pendientes por recolectar un total de 253 licencias que acorde con la reprogramación del nuevo plan se finalizará en abril de 2024
</t>
    </r>
    <r>
      <rPr>
        <b/>
        <sz val="10"/>
        <rFont val="Arial"/>
        <family val="2"/>
      </rPr>
      <t xml:space="preserve">2) Cargue de soportes al MICC </t>
    </r>
    <r>
      <rPr>
        <sz val="10"/>
        <rFont val="Arial"/>
        <family val="2"/>
      </rPr>
      <t xml:space="preserve">
Con respecto al cargue de soportes en el MICC, con corte a febrero de 2024 se debían haber cargado 650 soportes, sin embargo, de acuerdo con lo reportado por el dueño del proceso sólo se logro el cargue de 86 soportes más a las 100 reportadas con corte a 31 de diciembre de 2023, cumpliendo con el 5,29% de lo programado en el plan de trabajo elaborado por el proceso.
Es importante aclarar que dicho plan contempla 12 metas; por tanto, el peso porcentual corresponde a 8.33% por actividad cumplida.
Asi las cosas, se otorga un avance del 77.09%, que equivale al cumplimiento de la meta 1 y 4, a 4 informes de la meta 3 y a 4 reportes de la meta 2 (aunque en este caso específico como se aclaró en párrafos anteriores al cuarto reporte no se le asignó un cumplimiento del 8.33%, sino del 5,43% por no haberse logrado la meta en lo que respecta al cargue de los soportes al MICC).
Avance 77,09%. Estado: EN TÉRMINO</t>
    </r>
  </si>
  <si>
    <t>H-10</t>
  </si>
  <si>
    <t>2022
AUDITORÍA FINANCIERA</t>
  </si>
  <si>
    <r>
      <rPr>
        <b/>
        <sz val="10"/>
        <rFont val="Arial"/>
        <family val="2"/>
      </rPr>
      <t xml:space="preserve">Cuentas por cobrar licencias cannabis. </t>
    </r>
    <r>
      <rPr>
        <sz val="10"/>
        <rFont val="Arial"/>
        <family val="2"/>
      </rPr>
      <t xml:space="preserve"> Se evidencia una diferencia negativa de 6 licencias por $127.689.887,27, las cuales fueron otorgadas y registradas en la vigencia de 2022 cuando en realidad nacieron a la vida jurídica en el mes de enero de 2023, diferencia que sobrestimó las cuentas por cobrar por este concepto al cierre de la vigencia</t>
    </r>
  </si>
  <si>
    <t>Falencia en los controles establecidos para conciliar la información de las licencias de cannabis otorgadas, ejecutoriadas y notificadas entre el Centralizador, Grupo Jurídico y Grupo Financiero.</t>
  </si>
  <si>
    <t>Establecer controles de verificación de las licencias de cannabis otorgadas, ejecutoriadas y notificadas entre el Centralizador, Grupo Jurídico y Grupo Financiero, con el objetivo de realizar la conciliación de las licencias otorgadas por la SCFSQyE.</t>
  </si>
  <si>
    <t xml:space="preserve">1. Realizar reuniones de seguimiento trimestral de las licencias de cannabis otorgadas, ejecutoriadas y notificadas con el Grupo Jurídico, Centralizador y el Grupo Financiero, a fin de realizar la conciliación de las licencias.
2. Elaborar el reporte del seguimiento trimestral realizado con el Grupo Jurídico, Centralizador y el Grupo Financiero, a fin de realizar la conciliación de las licencias.
3. Remitir el informe mensual de Cuentas por Cobrar al Grupo de Gestión Financiera y Contable del MJD. (12)
</t>
  </si>
  <si>
    <t>1. Reuniones trimestrales (4)
2.reporte del seguimiento trimestral (4)
3. Informe mensual (12)</t>
  </si>
  <si>
    <r>
      <rPr>
        <b/>
        <sz val="10"/>
        <rFont val="Arial"/>
        <family val="2"/>
      </rPr>
      <t>REPORTE A MARZO DE 2024:</t>
    </r>
    <r>
      <rPr>
        <sz val="10"/>
        <rFont val="Arial"/>
        <family val="2"/>
      </rPr>
      <t xml:space="preserve">
</t>
    </r>
    <r>
      <rPr>
        <b/>
        <sz val="10"/>
        <rFont val="Arial"/>
        <family val="2"/>
      </rPr>
      <t>Actividad 1.</t>
    </r>
    <r>
      <rPr>
        <sz val="10"/>
        <rFont val="Arial"/>
        <family val="2"/>
      </rPr>
      <t xml:space="preserve">
Se llevó a cabo la reunión de seguimiento trimestral el 14 de marzo de 2024 con el Grupo Jurídico, Centralizador y el Grupo Financiero, a fin de realizar la conciliación de las licencias de cannabis otorgadas, ejecutoriadas y notificadas.
</t>
    </r>
    <r>
      <rPr>
        <b/>
        <sz val="10"/>
        <rFont val="Arial"/>
        <family val="2"/>
      </rPr>
      <t>Actividad 2.</t>
    </r>
    <r>
      <rPr>
        <sz val="10"/>
        <rFont val="Arial"/>
        <family val="2"/>
      </rPr>
      <t xml:space="preserve">
Se realizó el acta de reporte conforme a la reunión que se llevó a cabo con el Grupo Jurídico, Centralizador y el Grupo Financiero, en la cual se plasmó la conciliación de las licencias de cannabis otorgadas, ejecutoriadas y notificadas, sin discrepancia en los resultados. 
</t>
    </r>
    <r>
      <rPr>
        <b/>
        <sz val="10"/>
        <rFont val="Arial"/>
        <family val="2"/>
      </rPr>
      <t xml:space="preserve">
Actividad 3.</t>
    </r>
    <r>
      <rPr>
        <sz val="10"/>
        <rFont val="Arial"/>
        <family val="2"/>
      </rPr>
      <t xml:space="preserve">
Se remitieron los dos informes de cuentas por cobrar con corte al 31 de enero y al 29 de febrero del 2024 al Grupo de Gestión Financiera y Contable del ministerio, teniendo como base, las actuaciones realizadas desde el año 2017 al 31 de enero del 2024.  </t>
    </r>
  </si>
  <si>
    <r>
      <rPr>
        <b/>
        <sz val="10"/>
        <rFont val="Arial"/>
        <family val="2"/>
      </rPr>
      <t>EVIDENCIAS A MARZO DE 2024:</t>
    </r>
    <r>
      <rPr>
        <sz val="10"/>
        <rFont val="Arial"/>
        <family val="2"/>
      </rPr>
      <t xml:space="preserve">
</t>
    </r>
    <r>
      <rPr>
        <b/>
        <sz val="10"/>
        <rFont val="Arial"/>
        <family val="2"/>
      </rPr>
      <t xml:space="preserve">Actividad 1.
</t>
    </r>
    <r>
      <rPr>
        <sz val="10"/>
        <rFont val="Arial"/>
        <family val="2"/>
      </rPr>
      <t xml:space="preserve">1. Listado de asistencia de la reunión del 14 de marzo de 2024
</t>
    </r>
    <r>
      <rPr>
        <b/>
        <sz val="10"/>
        <rFont val="Arial"/>
        <family val="2"/>
      </rPr>
      <t xml:space="preserve">
Actividad 2.
</t>
    </r>
    <r>
      <rPr>
        <sz val="10"/>
        <rFont val="Arial"/>
        <family val="2"/>
      </rPr>
      <t>2. Acta y/o reporte de conciliación de las licencias, conforme a la reunión de Seguimiento.</t>
    </r>
    <r>
      <rPr>
        <b/>
        <sz val="10"/>
        <rFont val="Arial"/>
        <family val="2"/>
      </rPr>
      <t xml:space="preserve">
Actividad 3.
</t>
    </r>
    <r>
      <rPr>
        <sz val="10"/>
        <rFont val="Arial"/>
        <family val="2"/>
      </rPr>
      <t xml:space="preserve">3.1. Remisión Informe de Cuentas por Cobrar - Enero 2024
3.2. Informe Cuentas por Cobrar con corte a 31 de enero de 2024
3.1. Remisión Informe de Cuentas por Cobrar - Febrero 2024
3.2. Informe Cuentas por Cobrar con corte a 29 de febrero de 2024
</t>
    </r>
  </si>
  <si>
    <r>
      <rPr>
        <b/>
        <sz val="10"/>
        <rFont val="Arial"/>
        <family val="2"/>
      </rPr>
      <t>SEGUIMIENTO A MARZO DE 2024:</t>
    </r>
    <r>
      <rPr>
        <sz val="10"/>
        <rFont val="Arial"/>
        <family val="2"/>
      </rPr>
      <t xml:space="preserve">
La Subdirección de Control y Fiscalización de Sustancias Químicas y Estupefacientes (SCFSQyE) realizó el reporte del monitoreo a la OAP a través de correos electrónicos y cargue de evidencias de ejecución en las siguientes fechas: 21 y 26 de marzo, así como 02 de abril de 2024, lo anterior dado que con respecto a los reportes iniciales de información la OAP realizó retroalimentación a la dependencia a través de correo electrónico de fecha 22 de marzo, al igual que se llevó a cabo mesa de trabajo por medio del aplicativo Teams el 25 de marzo, y en igual sentido el día 02 de abril se realizó una nueva retroalimentación en cuanto al reporte de avances.
En virtud de lo anterior, y a partir del proceso de retroalimentación y acompañamiento realizado a la dependencia por parte de la OAP, la SCFSQyE realizó los ajustes correspondientes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1.</t>
    </r>
    <r>
      <rPr>
        <sz val="10"/>
        <rFont val="Arial"/>
        <family val="2"/>
      </rPr>
      <t xml:space="preserve">
</t>
    </r>
    <r>
      <rPr>
        <b/>
        <sz val="10"/>
        <rFont val="Arial"/>
        <family val="2"/>
      </rPr>
      <t>1.1.</t>
    </r>
    <r>
      <rPr>
        <sz val="10"/>
        <rFont val="Arial"/>
        <family val="2"/>
      </rPr>
      <t xml:space="preserve">	Listado de asistencia de la reunión del 14 de marzo de 2024
</t>
    </r>
    <r>
      <rPr>
        <b/>
        <sz val="10"/>
        <rFont val="Arial"/>
        <family val="2"/>
      </rPr>
      <t>Actividad 2.
2.1.</t>
    </r>
    <r>
      <rPr>
        <sz val="10"/>
        <rFont val="Arial"/>
        <family val="2"/>
      </rPr>
      <t xml:space="preserve"> Acta y/o reporte de conciliación de las licencias, conforme a la reunión de Seguimiento
</t>
    </r>
    <r>
      <rPr>
        <b/>
        <sz val="10"/>
        <rFont val="Arial"/>
        <family val="2"/>
      </rPr>
      <t>Actividad 3.</t>
    </r>
    <r>
      <rPr>
        <sz val="10"/>
        <rFont val="Arial"/>
        <family val="2"/>
      </rPr>
      <t xml:space="preserve">
</t>
    </r>
    <r>
      <rPr>
        <b/>
        <sz val="10"/>
        <rFont val="Arial"/>
        <family val="2"/>
      </rPr>
      <t>3.1.1.</t>
    </r>
    <r>
      <rPr>
        <sz val="10"/>
        <rFont val="Arial"/>
        <family val="2"/>
      </rPr>
      <t xml:space="preserve"> Remisión Informe de Cuentas por Cobrar - Enero 2024
</t>
    </r>
    <r>
      <rPr>
        <b/>
        <sz val="10"/>
        <rFont val="Arial"/>
        <family val="2"/>
      </rPr>
      <t>3.1.2.</t>
    </r>
    <r>
      <rPr>
        <sz val="10"/>
        <rFont val="Arial"/>
        <family val="2"/>
      </rPr>
      <t xml:space="preserve"> Informe Cuentas por Cobrar con corte a 31 de enero de 2024
</t>
    </r>
    <r>
      <rPr>
        <b/>
        <sz val="10"/>
        <rFont val="Arial"/>
        <family val="2"/>
      </rPr>
      <t>3.2.1.</t>
    </r>
    <r>
      <rPr>
        <sz val="10"/>
        <rFont val="Arial"/>
        <family val="2"/>
      </rPr>
      <t xml:space="preserve"> Remisión Informe de Cuentas por Cobrar - Febrero 2024
</t>
    </r>
    <r>
      <rPr>
        <b/>
        <sz val="10"/>
        <rFont val="Arial"/>
        <family val="2"/>
      </rPr>
      <t>3.2.2.</t>
    </r>
    <r>
      <rPr>
        <sz val="10"/>
        <rFont val="Arial"/>
        <family val="2"/>
      </rPr>
      <t xml:space="preserve"> Informe Cuentas por Cobrar con corte a 29 de febrero de 2024</t>
    </r>
  </si>
  <si>
    <r>
      <rPr>
        <b/>
        <sz val="10"/>
        <color rgb="FF000000"/>
        <rFont val="Arial"/>
        <family val="2"/>
      </rPr>
      <t>SEGUIMIENTO A 31 DE MARZO DE 2024:</t>
    </r>
    <r>
      <rPr>
        <sz val="10"/>
        <color rgb="FF000000"/>
        <rFont val="Arial"/>
        <family val="2"/>
      </rPr>
      <t xml:space="preserve"> 
1. Dentro de las evidencias aportadas por el GGFC, se evidenció el acta de reunión de seguimiento y reporte trimestral de licencias de cannabis, llevada a cabo el día 14 de marzo de 2024 en las que participó la DJ, GGFC y la SCFSQyE.  
2. Ahora bien, con respecto a la siguiente actividad la cual consiste en la elaboración del reporte de seguimiento trimestral con el fin de  la conciliación de las licencias, el auditor verificó que la evidencia aportada, únicamente indica el número de licencias otorgadas, ejecutoriadas y notificadas (sin cifras), pero esa información es insuficiente para llevar un seguimiento de la información financiera respecto a los reportes de la SCFSQE. Por lo tanto, en aras de llevar a  cabo actividades que sean efectivas, la OCI recomienda replantear la información que deba ser consignada en dichos reportes de seguimiento, de tal forma que sea clara y detallada que se incorporen todos los datos gerenciales y que se realice en forma conjunta con el GGFC.
 3. La SCFSQyE, aportó los informes de cuentas por cobrar de licencias de cannabis de los meses de enero y febrero de 2024, donde se evidencia un valor acumulado de cartera de $18,731,783,943,81 y $18,529,309,057 respectivamente. No obstante, la OCI recomienda analizar si la unidad de medida va a contribuir a superar la causa que dio origen al hallazgo, porque tal como está definida, no va a garantizar el seguimiento que se requiere para asegurar la razonabilidad de la información financiera.
Por lo anterior, con las metas aquí establecidas no tiene vocación de efectividad y la OCI sugiere reformular las metas.
Por lo tanto, se asigna un porcentaje de avance 20%. Estado: </t>
    </r>
    <r>
      <rPr>
        <b/>
        <sz val="10"/>
        <color rgb="FF000000"/>
        <rFont val="Arial"/>
        <family val="2"/>
      </rPr>
      <t>EN TÉRMINO</t>
    </r>
  </si>
  <si>
    <r>
      <rPr>
        <b/>
        <sz val="10"/>
        <rFont val="Arial"/>
        <family val="2"/>
      </rPr>
      <t>REPORTE A MARZO DE 2024:</t>
    </r>
    <r>
      <rPr>
        <sz val="10"/>
        <rFont val="Arial"/>
        <family val="2"/>
      </rPr>
      <t xml:space="preserve">
Se realizó el acta de reporte conforme a la reunión que se llevó a cabo con el Grupo Jurídico, Centralizador y el Grupo Financiero, en la cual se plasmó la conciliación de las licencias de cannabis otorgadas, ejecutoriadas y notificadas, sin discrepancia en los resultados. </t>
    </r>
  </si>
  <si>
    <r>
      <rPr>
        <b/>
        <sz val="10"/>
        <rFont val="Arial"/>
        <family val="2"/>
      </rPr>
      <t>EVIDENCIAS A MARZO DE 2024:</t>
    </r>
    <r>
      <rPr>
        <sz val="10"/>
        <rFont val="Arial"/>
        <family val="2"/>
      </rPr>
      <t xml:space="preserve">
</t>
    </r>
    <r>
      <rPr>
        <b/>
        <sz val="10"/>
        <rFont val="Arial"/>
        <family val="2"/>
      </rPr>
      <t>1.</t>
    </r>
    <r>
      <rPr>
        <sz val="10"/>
        <rFont val="Arial"/>
        <family val="2"/>
      </rPr>
      <t xml:space="preserve"> Acta y/o reporte de conciliación de las licencias, conforme a la reunión de Seguimiento.
</t>
    </r>
  </si>
  <si>
    <r>
      <t xml:space="preserve">REPORTE A MARZO DE 2024:
</t>
    </r>
    <r>
      <rPr>
        <sz val="10"/>
        <rFont val="Arial"/>
        <family val="2"/>
      </rPr>
      <t xml:space="preserve">
Se remitieron los dos informes de cuentas por cobrar con corte al 31 de enero y al 29 de febrero del 2024 al Grupo de Gestión Financiera y Contable del ministerio, teniendo como base, las actuaciones realizadas desde el año 2017 al 31 de enero del 2024.  </t>
    </r>
  </si>
  <si>
    <r>
      <t>EVIDENCIAS A MARZO DE 2024:
1.1.</t>
    </r>
    <r>
      <rPr>
        <sz val="10"/>
        <rFont val="Arial"/>
        <family val="2"/>
      </rPr>
      <t xml:space="preserve"> Remisión Informe de Cuentas por Cobrar - Enero 2024</t>
    </r>
    <r>
      <rPr>
        <b/>
        <sz val="10"/>
        <rFont val="Arial"/>
        <family val="2"/>
      </rPr>
      <t xml:space="preserve">
1.2.</t>
    </r>
    <r>
      <rPr>
        <sz val="10"/>
        <rFont val="Arial"/>
        <family val="2"/>
      </rPr>
      <t xml:space="preserve"> Informe Cuentas por Cobrar con corte a 31 de enero de 2024</t>
    </r>
    <r>
      <rPr>
        <b/>
        <sz val="10"/>
        <rFont val="Arial"/>
        <family val="2"/>
      </rPr>
      <t xml:space="preserve">
2.1.</t>
    </r>
    <r>
      <rPr>
        <sz val="10"/>
        <rFont val="Arial"/>
        <family val="2"/>
      </rPr>
      <t xml:space="preserve"> Remisión Informe de Cuentas por Cobrar - Febrero 2024</t>
    </r>
    <r>
      <rPr>
        <b/>
        <sz val="10"/>
        <rFont val="Arial"/>
        <family val="2"/>
      </rPr>
      <t xml:space="preserve">
2.2.</t>
    </r>
    <r>
      <rPr>
        <sz val="10"/>
        <rFont val="Arial"/>
        <family val="2"/>
      </rPr>
      <t xml:space="preserve"> Informe Cuentas por Cobrar con corte a 29 de febrero de 2024</t>
    </r>
  </si>
  <si>
    <t>H-11</t>
  </si>
  <si>
    <t>Gestión Jurídica y Gestión Financiera</t>
  </si>
  <si>
    <t>Dirección Jurídica y Grupo de Gestión Financiera y Contable</t>
  </si>
  <si>
    <r>
      <rPr>
        <b/>
        <sz val="10"/>
        <rFont val="Arial"/>
        <family val="2"/>
      </rPr>
      <t>Evaluación y medición de cuentas por cobrar - Deterioro</t>
    </r>
    <r>
      <rPr>
        <sz val="10"/>
        <rFont val="Arial"/>
        <family val="2"/>
      </rPr>
      <t>,  No se evidencia la calificación del riesgo de la cartera para la correspondiente clasificación, ni la medición posterior para la determinación del valor por deterioro con base en el comportamiento de la cartera, 1385  CUENTAS POR COBRAR DE DIFÍCIL RECAUDO, 1386 - DETERIORO ACUMULADO DE CUENTAS POR COBRAR (CR) y 5347 - DETERIORO DE CUENTAS POR COBRAR</t>
    </r>
  </si>
  <si>
    <t>La falta de reconocimiento del valor por deterioro de las cuentas por cobrar de difícil recaudo (irrecuperables) en las respectivas subcuentas de  deterioro, debido a deficiencias administrativas, operativas, de control y seguimiento de los deudores registrados en estas cuentas.</t>
  </si>
  <si>
    <t>Establecer e implementar una metodología con los parametros de tiempo y factores de recuperación y perdida de las cuentas de cobro para realizar la calificación del riesgo de la cartera.</t>
  </si>
  <si>
    <t>1. Definir articuladamente entre la DJ y el GGF la metodologia para la calificación del riesgo de cartera alineado con en el Manual de politicas Contables. 
2. Realizar capacitación al Grupo de Defensa Jurídica y al Grupo de Gestion Financiera y Contable, GGH, SCFSQ sobre la metodolgía establecida para  calificación del riesgo de cartera.
3. Establecer un formato  entre la DJ y el GGF que permita ejercer un control de las actualizaciones de la calificación de riesgo de cartera integrando las fuentes de información Ekogui, F9 y reporte mensual de contingencias. 
4. Elaborar el informe de las cuentas por cobrar (GGH, SCFSQ, DJ) aplicando la metodología para la calificación de riesgo, como mínimo una vez al cierre del periodo contable de la vigencia, a efectos de aplicar el deteriroro contable a que haya lugar en los estados financieros  
5. Realizar el registro del deterioro contable, de acuerdo con el informe y  la metodología</t>
  </si>
  <si>
    <t>1. Metodología para la calificación de cartera
2. Acta y/o lista de asistencia
3. Formato de control 
4. Informe de Calificación enviado al GGFC 
5. Comprobante contable</t>
  </si>
  <si>
    <r>
      <rPr>
        <b/>
        <sz val="10"/>
        <rFont val="Arial"/>
        <family val="2"/>
      </rPr>
      <t>REPORTE A MARZO DE 2024:</t>
    </r>
    <r>
      <rPr>
        <sz val="10"/>
        <rFont val="Arial"/>
        <family val="2"/>
      </rPr>
      <t xml:space="preserve">
El Grupo de gestión Financiera y Contable adelantó la actualización del manual de políticas Contables- Cartera Cuentas por cobrar – Deterioro.</t>
    </r>
  </si>
  <si>
    <r>
      <rPr>
        <b/>
        <sz val="10"/>
        <rFont val="Arial"/>
        <family val="2"/>
      </rPr>
      <t>EVIDENCIAS A MARZO DE 2024:</t>
    </r>
    <r>
      <rPr>
        <sz val="10"/>
        <rFont val="Arial"/>
        <family val="2"/>
      </rPr>
      <t xml:space="preserve">
</t>
    </r>
    <r>
      <rPr>
        <b/>
        <sz val="10"/>
        <rFont val="Arial"/>
        <family val="2"/>
      </rPr>
      <t>1.</t>
    </r>
    <r>
      <rPr>
        <sz val="10"/>
        <rFont val="Arial"/>
        <family val="2"/>
      </rPr>
      <t xml:space="preserve"> Manual de políticas Contables- Cartera Cuentas por cobrar – Deterioro</t>
    </r>
  </si>
  <si>
    <r>
      <rPr>
        <b/>
        <sz val="10"/>
        <rFont val="Arial"/>
        <family val="2"/>
      </rPr>
      <t>SEGUIMIENTO A MARZO DE 2024:</t>
    </r>
    <r>
      <rPr>
        <sz val="10"/>
        <rFont val="Arial"/>
        <family val="2"/>
      </rPr>
      <t xml:space="preserve">
La Dirección Jurídica realizó el reporte del monitoreo a la OAP a través de correos electrónicos y cargue de evidencias de ejecución en las siguientes fechas: 26 y 27 de marzo de marzo, lo anterior dado que con relación al reporte inicial de información la OAP realizó retroalimentación a la dependencia a través de correo electrónico de fecha 27 de marzo, al igual que se llevó a cabo mesa de trabajo por medio del aplicativo Teams el mismo 27, y en igual sentido los días 01 y 02 de abril se realizó una nueva retroalimentación en cuanto al reporte de avances.
En virtud de lo anterior, y a partir del proceso de retroalimentación y acompañamiento realizado a la dependencia por parte de la OAP, la Dirección Jurídica realizó los ajustes correspondientes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1:</t>
    </r>
    <r>
      <rPr>
        <sz val="10"/>
        <rFont val="Arial"/>
        <family val="2"/>
      </rPr>
      <t xml:space="preserve">
Manual de políticas Contables- Cartera Cuentas por cobrar – Deterioro
</t>
    </r>
    <r>
      <rPr>
        <b/>
        <sz val="10"/>
        <rFont val="Arial"/>
        <family val="2"/>
      </rPr>
      <t>Actividad 2:</t>
    </r>
    <r>
      <rPr>
        <sz val="10"/>
        <rFont val="Arial"/>
        <family val="2"/>
      </rPr>
      <t xml:space="preserve">
Listas de asistencia y/o Acta
Video Socialización manual de políticas Contables - Cartera Cuentas por cobrar – Deterioro
</t>
    </r>
    <r>
      <rPr>
        <b/>
        <sz val="10"/>
        <rFont val="Arial"/>
        <family val="2"/>
      </rPr>
      <t>Actividad 3:</t>
    </r>
    <r>
      <rPr>
        <sz val="10"/>
        <rFont val="Arial"/>
        <family val="2"/>
      </rPr>
      <t xml:space="preserve">
Formato - Archivos en Excel con reporte
</t>
    </r>
    <r>
      <rPr>
        <b/>
        <sz val="10"/>
        <rFont val="Arial"/>
        <family val="2"/>
      </rPr>
      <t>Actividad 4:</t>
    </r>
    <r>
      <rPr>
        <sz val="10"/>
        <rFont val="Arial"/>
        <family val="2"/>
      </rPr>
      <t xml:space="preserve">
Documento con revelaciones y criterios para clasificación de cuentas por cobrar procesos de cobro persuasivo y coactivo
</t>
    </r>
    <r>
      <rPr>
        <b/>
        <sz val="10"/>
        <rFont val="Arial"/>
        <family val="2"/>
      </rPr>
      <t>Actividad 5:</t>
    </r>
    <r>
      <rPr>
        <sz val="10"/>
        <rFont val="Arial"/>
        <family val="2"/>
      </rPr>
      <t xml:space="preserve">
Comprobantes contables 3537, 3538 y 3543 de fecha 20 de marzo de 2024, 3860, 3861,3862, 3863, 3864 y 3865 del 27 de marzo de 2024
</t>
    </r>
    <r>
      <rPr>
        <b/>
        <sz val="10"/>
        <rFont val="Arial"/>
        <family val="2"/>
      </rPr>
      <t>Nota: En el proceso de retroalimentación a la dependencia se informó a la dependencia que el entregable: Formato de control, asociado a la actividad denominada: Establecer un formato entre la DJ y el GGF que permita ejercer un control de las actualizaciones de la calificación de riesgo de cartera integrando las fuentes de información Ekogui, F9 y reporte mensual de contingencias, debe ser normalizado en el SIG.</t>
    </r>
  </si>
  <si>
    <r>
      <rPr>
        <b/>
        <sz val="10"/>
        <rFont val="Arial"/>
        <family val="2"/>
      </rPr>
      <t>SEGUIMIENTO A MARZO 31 DE 2024:</t>
    </r>
    <r>
      <rPr>
        <sz val="10"/>
        <rFont val="Arial"/>
        <family val="2"/>
      </rPr>
      <t xml:space="preserve">
El dueño del proceso aportó como evidencia el Manual de Políticas Contables el cual en su numeral 3.3.2.7 Criterios de deterioro de cuentas por cobrar, contiene el deterioro aplicable a las cuentas por cobrar el cual dependerá del nivel de riesgo de “no recuperación” de las mismas. En este sentido, la calificación del riesgo para las carteras del MJD se determinó teniendo en cuenta la siguiente categorización:
Categoría A “Riesgo bajo” 
Categoría B “Riesgo Aceptable”
Categoría C “Riesgo Difícil Cobro” 
Categoría D “Riesgo de incobrabilidad”
Dicho Manual  fue socializado a través del correo electrónico el día 29 de febrero de 2024, por Secretaria General.
Con el fin de verificar el cumplimiento de lo plasmado en el Manual de Políticas, La OCI,  pudo corroborar en el aplicativo SIIF Nación II, que en los meses de enero y febrero de 2024, se realizaron resgistros contables en la cuenta 1386 Deterioro acumulado de cuentas por cobrar"  por valor de $862,213,13 y $ 359,967,730,97 respectivamente.
La OCI, sugiere al dueño del proceso que continúe realizando las actividades que propendan por el registro oportuno de los hechos económicos.
Avance 100%. Estado: </t>
    </r>
    <r>
      <rPr>
        <b/>
        <sz val="10"/>
        <rFont val="Arial"/>
        <family val="2"/>
      </rPr>
      <t>CUMPLIDO/EFECTIVO</t>
    </r>
  </si>
  <si>
    <r>
      <rPr>
        <b/>
        <sz val="10"/>
        <rFont val="Arial"/>
        <family val="2"/>
      </rPr>
      <t>REPORTE A MARZO DE 2024:</t>
    </r>
    <r>
      <rPr>
        <sz val="10"/>
        <rFont val="Arial"/>
        <family val="2"/>
      </rPr>
      <t xml:space="preserve">
El 29 de febrero se adelantó reunión con el grupo de Defensa Jurídica, el 19 y 20 de marzo de 2022 se adelantó reuniones con el grupo de Defensa Jurídica, el Grupo de Gestión Financiera y Contables y el Grupo de Cobro Coactivo.</t>
    </r>
  </si>
  <si>
    <r>
      <rPr>
        <b/>
        <sz val="10"/>
        <rFont val="Arial"/>
        <family val="2"/>
      </rPr>
      <t>EVIDENCIAS A MARZO DE 2024:</t>
    </r>
    <r>
      <rPr>
        <sz val="10"/>
        <rFont val="Arial"/>
        <family val="2"/>
      </rPr>
      <t xml:space="preserve">
</t>
    </r>
    <r>
      <rPr>
        <b/>
        <sz val="10"/>
        <rFont val="Arial"/>
        <family val="2"/>
      </rPr>
      <t>1.</t>
    </r>
    <r>
      <rPr>
        <sz val="10"/>
        <rFont val="Arial"/>
        <family val="2"/>
      </rPr>
      <t xml:space="preserve"> Listas de asistencia y/o Acta
</t>
    </r>
    <r>
      <rPr>
        <b/>
        <sz val="10"/>
        <rFont val="Arial"/>
        <family val="2"/>
      </rPr>
      <t>2.</t>
    </r>
    <r>
      <rPr>
        <sz val="10"/>
        <rFont val="Arial"/>
        <family val="2"/>
      </rPr>
      <t xml:space="preserve"> Video Socialización manual de políticas Contables - Cartera Cuentas por cobrar – Deterioro</t>
    </r>
  </si>
  <si>
    <r>
      <rPr>
        <b/>
        <sz val="10"/>
        <rFont val="Arial"/>
        <family val="2"/>
      </rPr>
      <t>REPORTE A MARZO DE 2024:</t>
    </r>
    <r>
      <rPr>
        <sz val="10"/>
        <rFont val="Arial"/>
        <family val="2"/>
      </rPr>
      <t xml:space="preserve">
La Dirección Jurídica envía al GGFC el informe de Cuentas por cobrar correspondiente (procesos ejecutivos) al corte del mes de enero y febrero de 2024.</t>
    </r>
  </si>
  <si>
    <r>
      <rPr>
        <b/>
        <sz val="10"/>
        <rFont val="Arial"/>
        <family val="2"/>
      </rPr>
      <t>EVIDENCIAS A MARZO DE 2024:</t>
    </r>
    <r>
      <rPr>
        <sz val="10"/>
        <rFont val="Arial"/>
        <family val="2"/>
      </rPr>
      <t xml:space="preserve">
</t>
    </r>
    <r>
      <rPr>
        <b/>
        <sz val="10"/>
        <rFont val="Arial"/>
        <family val="2"/>
      </rPr>
      <t>1.</t>
    </r>
    <r>
      <rPr>
        <sz val="10"/>
        <rFont val="Arial"/>
        <family val="2"/>
      </rPr>
      <t xml:space="preserve"> Formato - Archivos en Excel con reporte</t>
    </r>
  </si>
  <si>
    <r>
      <rPr>
        <b/>
        <sz val="10"/>
        <rFont val="Arial"/>
        <family val="2"/>
      </rPr>
      <t>REPORTE A MARZO DE 2024:</t>
    </r>
    <r>
      <rPr>
        <sz val="10"/>
        <rFont val="Arial"/>
        <family val="2"/>
      </rPr>
      <t xml:space="preserve">
El día 16 de febrero la Dirección Jurídica envió al GGFC el documento con revelaciones y criterios para clasificación de cuentas por cobrar por concepto de los procesos de cobro persuasivo y coactivo</t>
    </r>
  </si>
  <si>
    <r>
      <rPr>
        <b/>
        <sz val="10"/>
        <rFont val="Arial"/>
        <family val="2"/>
      </rPr>
      <t>EVIDENCIAS A MARZO DE 2024:</t>
    </r>
    <r>
      <rPr>
        <sz val="10"/>
        <rFont val="Arial"/>
        <family val="2"/>
      </rPr>
      <t xml:space="preserve">
</t>
    </r>
    <r>
      <rPr>
        <b/>
        <sz val="10"/>
        <rFont val="Arial"/>
        <family val="2"/>
      </rPr>
      <t xml:space="preserve">
1.</t>
    </r>
    <r>
      <rPr>
        <sz val="10"/>
        <rFont val="Arial"/>
        <family val="2"/>
      </rPr>
      <t xml:space="preserve"> Documento con revelaciones y criterios para clasificación de cuentas por cobrar procesos de cobro persuasivo y coactivo</t>
    </r>
  </si>
  <si>
    <r>
      <rPr>
        <b/>
        <sz val="10"/>
        <rFont val="Arial"/>
        <family val="2"/>
      </rPr>
      <t>REPORTE A MARZO DE 2024:</t>
    </r>
    <r>
      <rPr>
        <sz val="10"/>
        <rFont val="Arial"/>
        <family val="2"/>
      </rPr>
      <t xml:space="preserve">
Se generaron los siguientes comprobantes contables en el periodo 3537, 3538 y 3543 de fecha 20 de marzo de 2024, 3860, 3861,3862, 3863, 3864 y 3865 del 27 de marzo de 2024.</t>
    </r>
  </si>
  <si>
    <r>
      <rPr>
        <b/>
        <sz val="10"/>
        <rFont val="Arial"/>
        <family val="2"/>
      </rPr>
      <t>EVIDENCIAS A MARZO DE 2024:</t>
    </r>
    <r>
      <rPr>
        <sz val="10"/>
        <rFont val="Arial"/>
        <family val="2"/>
      </rPr>
      <t xml:space="preserve">
</t>
    </r>
    <r>
      <rPr>
        <b/>
        <sz val="10"/>
        <rFont val="Arial"/>
        <family val="2"/>
      </rPr>
      <t>1.</t>
    </r>
    <r>
      <rPr>
        <sz val="10"/>
        <rFont val="Arial"/>
        <family val="2"/>
      </rPr>
      <t xml:space="preserve"> Comprobantes contables 3537, 3538 y 3543 de fecha 20 de marzo de 2024, 3860, 3861,3862, 3863, 3864 y 3865 del 27 de marzo de 2024</t>
    </r>
  </si>
  <si>
    <t>H-12</t>
  </si>
  <si>
    <t xml:space="preserve"> Gestión Financiera</t>
  </si>
  <si>
    <t>Grupo de Gestión Financiera y Contable</t>
  </si>
  <si>
    <t>Grupo Gestión Financiera y Contable</t>
  </si>
  <si>
    <r>
      <rPr>
        <b/>
        <sz val="10"/>
        <rFont val="Arial"/>
        <family val="2"/>
      </rPr>
      <t>Construcciones en Curso - Proyecto Ministerios:</t>
    </r>
    <r>
      <rPr>
        <sz val="10"/>
        <rFont val="Arial"/>
        <family val="2"/>
      </rPr>
      <t xml:space="preserve"> Al 31 de diciembre de 2022, la cta. 1615 -CONSTRUCCIONES EN CURSO, por $11.803.985.464,83, la cual, comparada con el saldo del año anterior por $14.113.689.555,70, evidencia una disminución por $2.309.704.090,87, equivalente al 16,36%; sin q se demuestre la causa q dio origen al menor valor. </t>
    </r>
  </si>
  <si>
    <t>Errores o inconsistencias eventuales en los registros contables (suceptibles de corrección), producto de la actividad propia de los procesos administrativos.</t>
  </si>
  <si>
    <t>Realizar las reclasificaciones contables de toda la información financiera del proyecto Ministerios provista por las Fiduciarias Previsora  y Scotiabank Colpatria, para el periodo comprendido entre el año 2013 al año 2023, en atención al concepto de la CGN.</t>
  </si>
  <si>
    <t xml:space="preserve">1. Solicitar a la CGN concepto sobre cómo aplicar correctamente los registros contables, con respecto a este tipo de proyectos.
2. Realizar análisis de la información año por año, con el fin de identificar las partidas que requieren reclasificación contable, y que afectan las cuentas de construcciones en curso.
3. Realizar el respectivo registro contable, producto del informe generado correspondiente al análisis de la información.
4. Solicitar a las Fiduciarias Previsora y Scotiabank Colpatria, la reconstrucción de los certificados de derechos fiduciarios, año por año desde el año 2013 hasta el año 2023. </t>
  </si>
  <si>
    <t>1. Documento de solicitud y Documento de Respuesta.
2. Informe Ejecutivo.
3. Comprobante Contable.
4. Documento de solicitud, Documento de Respuesta.</t>
  </si>
  <si>
    <r>
      <rPr>
        <b/>
        <sz val="10"/>
        <rFont val="Arial"/>
        <family val="2"/>
      </rPr>
      <t>REPORTE A MARZO DE 2024:</t>
    </r>
    <r>
      <rPr>
        <sz val="10"/>
        <rFont val="Arial"/>
        <family val="2"/>
      </rPr>
      <t xml:space="preserve">
Desde el Grupo de Gestión Financiera y Contable - GGFC, se realizó el trámite correspondiente a la solicitud (Radicado Nº 20230010050602) del concepto ante la CGN, sobre cómo aplicar correctamente los registros contables con respecto a este tipo de proyectos, de lo cual se obtuvo la respectiva respuesta.
</t>
    </r>
  </si>
  <si>
    <r>
      <t>EVIDENCIAS A MARZO DE 2024:</t>
    </r>
    <r>
      <rPr>
        <sz val="10"/>
        <rFont val="Arial"/>
        <family val="2"/>
      </rPr>
      <t xml:space="preserve">
</t>
    </r>
    <r>
      <rPr>
        <b/>
        <sz val="10"/>
        <rFont val="Arial"/>
        <family val="2"/>
      </rPr>
      <t>1.1.1.</t>
    </r>
    <r>
      <rPr>
        <sz val="10"/>
        <rFont val="Arial"/>
        <family val="2"/>
      </rPr>
      <t xml:space="preserve"> Solicitud a CGN - Aclaración concepto derechos en Fideicomiso (01.11.2023)
</t>
    </r>
    <r>
      <rPr>
        <b/>
        <sz val="10"/>
        <rFont val="Arial"/>
        <family val="2"/>
      </rPr>
      <t>1.1.2.</t>
    </r>
    <r>
      <rPr>
        <sz val="10"/>
        <rFont val="Arial"/>
        <family val="2"/>
      </rPr>
      <t xml:space="preserve"> Solicitud a CGN - Reconocimiento obras de arte (05.12.2023)
</t>
    </r>
    <r>
      <rPr>
        <b/>
        <sz val="10"/>
        <rFont val="Arial"/>
        <family val="2"/>
      </rPr>
      <t>1.2.1.</t>
    </r>
    <r>
      <rPr>
        <sz val="10"/>
        <rFont val="Arial"/>
        <family val="2"/>
      </rPr>
      <t xml:space="preserve"> Rad. 20231100043731 - Concepto CGN derechos en Fideicomiso (14.12.2023)
</t>
    </r>
    <r>
      <rPr>
        <b/>
        <sz val="10"/>
        <rFont val="Arial"/>
        <family val="2"/>
      </rPr>
      <t>1.2.2.</t>
    </r>
    <r>
      <rPr>
        <sz val="10"/>
        <rFont val="Arial"/>
        <family val="2"/>
      </rPr>
      <t xml:space="preserve"> Concepto CGN No. 20231100000981 – Registro Recursos entregados en administración (23.01.2023)
</t>
    </r>
    <r>
      <rPr>
        <b/>
        <sz val="10"/>
        <rFont val="Arial"/>
        <family val="2"/>
      </rPr>
      <t>1.3.1.</t>
    </r>
    <r>
      <rPr>
        <sz val="10"/>
        <rFont val="Arial"/>
        <family val="2"/>
      </rPr>
      <t xml:space="preserve">  Rad. 20241100001051 - Concepto CGN obras de arte (19.01.2024) </t>
    </r>
  </si>
  <si>
    <r>
      <rPr>
        <b/>
        <sz val="10"/>
        <rFont val="Arial"/>
        <family val="2"/>
      </rPr>
      <t>SEGUIMIENTO A MARZO DE 2024:</t>
    </r>
    <r>
      <rPr>
        <sz val="10"/>
        <rFont val="Arial"/>
        <family val="2"/>
      </rPr>
      <t xml:space="preserve">
El Grupo de Gestión Financiera y Contables reportó la información del monitoreo a través de correo electrónico y cargue de evidencias en la carpeta compartida el día 20 de marzo de 2024, proceso el cual estuvo complementando con el acompañamiento que realizó a la dependencia el Grupo de Planeación Estratégica de la OAP en sesiones de trabajo efectuado a través del aplicativo Teams de fecha 21 y 22 de marzo de 2024.
De conformidad con lo anterior se denota la gestión adelantada por parte de la dependencia para el cumplimiento de las actividades programadas, en virtud de lo cual se adjunta formato diligenciado y suscrito que da cuenta de la efectividad de la acción de mejora formulada.
</t>
    </r>
    <r>
      <rPr>
        <b/>
        <sz val="10"/>
        <rFont val="Arial"/>
        <family val="2"/>
      </rPr>
      <t>Soportes:</t>
    </r>
    <r>
      <rPr>
        <sz val="10"/>
        <rFont val="Arial"/>
        <family val="2"/>
      </rPr>
      <t xml:space="preserve">
</t>
    </r>
    <r>
      <rPr>
        <b/>
        <sz val="10"/>
        <rFont val="Arial"/>
        <family val="2"/>
      </rPr>
      <t>Actividad 1</t>
    </r>
    <r>
      <rPr>
        <sz val="10"/>
        <rFont val="Arial"/>
        <family val="2"/>
      </rPr>
      <t xml:space="preserve">
</t>
    </r>
    <r>
      <rPr>
        <b/>
        <sz val="10"/>
        <rFont val="Arial"/>
        <family val="2"/>
      </rPr>
      <t>1.1.1.</t>
    </r>
    <r>
      <rPr>
        <sz val="10"/>
        <rFont val="Arial"/>
        <family val="2"/>
      </rPr>
      <t xml:space="preserve"> Solicitud a CGN - Aclaración concepto derechos en Fideicomiso (01.11.2023)
</t>
    </r>
    <r>
      <rPr>
        <b/>
        <sz val="10"/>
        <rFont val="Arial"/>
        <family val="2"/>
      </rPr>
      <t>1.1.2.</t>
    </r>
    <r>
      <rPr>
        <sz val="10"/>
        <rFont val="Arial"/>
        <family val="2"/>
      </rPr>
      <t xml:space="preserve"> Solicitud a CGN - Reconocimiento obras de arte (05.12.2023)
</t>
    </r>
    <r>
      <rPr>
        <b/>
        <sz val="10"/>
        <rFont val="Arial"/>
        <family val="2"/>
      </rPr>
      <t>1.2.1.</t>
    </r>
    <r>
      <rPr>
        <sz val="10"/>
        <rFont val="Arial"/>
        <family val="2"/>
      </rPr>
      <t xml:space="preserve"> Rad. 20231100043731 - Concepto CGN derechos en Fideicomiso (14.12.2023)
</t>
    </r>
    <r>
      <rPr>
        <b/>
        <sz val="10"/>
        <rFont val="Arial"/>
        <family val="2"/>
      </rPr>
      <t>1.2.2.</t>
    </r>
    <r>
      <rPr>
        <sz val="10"/>
        <rFont val="Arial"/>
        <family val="2"/>
      </rPr>
      <t xml:space="preserve"> Concepto CGN No. 20231100000981 – Registro Recursos entregados en administración (23.01.2023)
</t>
    </r>
    <r>
      <rPr>
        <b/>
        <sz val="10"/>
        <rFont val="Arial"/>
        <family val="2"/>
      </rPr>
      <t>1.3.1.</t>
    </r>
    <r>
      <rPr>
        <sz val="10"/>
        <rFont val="Arial"/>
        <family val="2"/>
      </rPr>
      <t xml:space="preserve">  Rad. 20241100001051 - Concepto CGN obras de arte (19.01.2024) 
</t>
    </r>
    <r>
      <rPr>
        <b/>
        <sz val="10"/>
        <rFont val="Arial"/>
        <family val="2"/>
      </rPr>
      <t>Actividad 2</t>
    </r>
    <r>
      <rPr>
        <sz val="10"/>
        <rFont val="Arial"/>
        <family val="2"/>
      </rPr>
      <t xml:space="preserve">
</t>
    </r>
    <r>
      <rPr>
        <b/>
        <sz val="10"/>
        <rFont val="Arial"/>
        <family val="2"/>
      </rPr>
      <t>1.</t>
    </r>
    <r>
      <rPr>
        <sz val="10"/>
        <rFont val="Arial"/>
        <family val="2"/>
      </rPr>
      <t xml:space="preserve"> MJD-MEM24-0000734 - Depuración contable EEFF Comité Técnico de Sostenibilidad Contable (01.02.2024)
</t>
    </r>
    <r>
      <rPr>
        <b/>
        <sz val="10"/>
        <rFont val="Arial"/>
        <family val="2"/>
      </rPr>
      <t>1.1.</t>
    </r>
    <r>
      <rPr>
        <sz val="10"/>
        <rFont val="Arial"/>
        <family val="2"/>
      </rPr>
      <t xml:space="preserve"> Concepto No 3161
</t>
    </r>
    <r>
      <rPr>
        <b/>
        <sz val="10"/>
        <rFont val="Arial"/>
        <family val="2"/>
      </rPr>
      <t>1.2.</t>
    </r>
    <r>
      <rPr>
        <sz val="10"/>
        <rFont val="Arial"/>
        <family val="2"/>
      </rPr>
      <t xml:space="preserve"> Analisis_Proyecto_Ministerios
</t>
    </r>
    <r>
      <rPr>
        <b/>
        <sz val="10"/>
        <rFont val="Arial"/>
        <family val="2"/>
      </rPr>
      <t>1.3.</t>
    </r>
    <r>
      <rPr>
        <sz val="10"/>
        <rFont val="Arial"/>
        <family val="2"/>
      </rPr>
      <t xml:space="preserve"> Inf_Gestión_N_62_Oct_2023_Colpatria
</t>
    </r>
    <r>
      <rPr>
        <b/>
        <sz val="10"/>
        <rFont val="Arial"/>
        <family val="2"/>
      </rPr>
      <t>1.4.</t>
    </r>
    <r>
      <rPr>
        <sz val="10"/>
        <rFont val="Arial"/>
        <family val="2"/>
      </rPr>
      <t xml:space="preserve"> Concepto 2271_12-02-2021
</t>
    </r>
    <r>
      <rPr>
        <b/>
        <sz val="10"/>
        <rFont val="Arial"/>
        <family val="2"/>
      </rPr>
      <t>1.5.</t>
    </r>
    <r>
      <rPr>
        <sz val="10"/>
        <rFont val="Arial"/>
        <family val="2"/>
      </rPr>
      <t xml:space="preserve"> Rad. 20231100043731 - Concepto CGN derechos en Fideicomiso (14.12.2023)
</t>
    </r>
    <r>
      <rPr>
        <b/>
        <sz val="10"/>
        <rFont val="Arial"/>
        <family val="2"/>
      </rPr>
      <t>1.6.</t>
    </r>
    <r>
      <rPr>
        <sz val="10"/>
        <rFont val="Arial"/>
        <family val="2"/>
      </rPr>
      <t xml:space="preserve"> Auxiliares_Comprobantes
</t>
    </r>
    <r>
      <rPr>
        <b/>
        <sz val="10"/>
        <rFont val="Arial"/>
        <family val="2"/>
      </rPr>
      <t>1.7.</t>
    </r>
    <r>
      <rPr>
        <sz val="10"/>
        <rFont val="Arial"/>
        <family val="2"/>
      </rPr>
      <t xml:space="preserve"> Concepto CGN 20231100000981 - Registro recursos entregados en admon (23.01.2023)
</t>
    </r>
    <r>
      <rPr>
        <b/>
        <sz val="10"/>
        <rFont val="Arial"/>
        <family val="2"/>
      </rPr>
      <t>1.8.</t>
    </r>
    <r>
      <rPr>
        <sz val="10"/>
        <rFont val="Arial"/>
        <family val="2"/>
      </rPr>
      <t xml:space="preserve"> Resolución 421 - Modificación procedimientos contables CGN (06.12.2023)
</t>
    </r>
    <r>
      <rPr>
        <b/>
        <sz val="10"/>
        <rFont val="Arial"/>
        <family val="2"/>
      </rPr>
      <t>Actividad 3</t>
    </r>
    <r>
      <rPr>
        <sz val="10"/>
        <rFont val="Arial"/>
        <family val="2"/>
      </rPr>
      <t xml:space="preserve">
</t>
    </r>
    <r>
      <rPr>
        <b/>
        <sz val="10"/>
        <rFont val="Arial"/>
        <family val="2"/>
      </rPr>
      <t>1.</t>
    </r>
    <r>
      <rPr>
        <sz val="10"/>
        <rFont val="Arial"/>
        <family val="2"/>
      </rPr>
      <t xml:space="preserve"> Comprobante Contable 32320 (31.12.2023) - Valor $12.204.036.425,08
</t>
    </r>
    <r>
      <rPr>
        <b/>
        <sz val="10"/>
        <rFont val="Arial"/>
        <family val="2"/>
      </rPr>
      <t xml:space="preserve">Actividad 4
1.1. </t>
    </r>
    <r>
      <rPr>
        <sz val="10"/>
        <rFont val="Arial"/>
        <family val="2"/>
      </rPr>
      <t xml:space="preserve">Solicitud de información Contrato Fiducia No. 057-2013 (07.11.2023)
</t>
    </r>
    <r>
      <rPr>
        <b/>
        <sz val="10"/>
        <rFont val="Arial"/>
        <family val="2"/>
      </rPr>
      <t xml:space="preserve">1.2.1. </t>
    </r>
    <r>
      <rPr>
        <sz val="10"/>
        <rFont val="Arial"/>
        <family val="2"/>
      </rPr>
      <t xml:space="preserve">MJD-OFI23-0048555 – Solicitud información Cto. Inter 374- 2013 (14.12.2023)
</t>
    </r>
    <r>
      <rPr>
        <b/>
        <sz val="10"/>
        <rFont val="Arial"/>
        <family val="2"/>
      </rPr>
      <t>1.2.2.</t>
    </r>
    <r>
      <rPr>
        <sz val="10"/>
        <rFont val="Arial"/>
        <family val="2"/>
      </rPr>
      <t xml:space="preserve"> Notificación electrónica MJD-OFI23-0048555
</t>
    </r>
    <r>
      <rPr>
        <b/>
        <sz val="10"/>
        <rFont val="Arial"/>
        <family val="2"/>
      </rPr>
      <t>1.3.1.</t>
    </r>
    <r>
      <rPr>
        <sz val="10"/>
        <rFont val="Arial"/>
        <family val="2"/>
      </rPr>
      <t xml:space="preserve"> Rta. Fiduciaria Notificación Saldos Proyecto - P.A. FC PROYECTO MINISTERIOS (05.03.2024)
</t>
    </r>
    <r>
      <rPr>
        <b/>
        <sz val="10"/>
        <rFont val="Arial"/>
        <family val="2"/>
      </rPr>
      <t>1.3.2.</t>
    </r>
    <r>
      <rPr>
        <sz val="10"/>
        <rFont val="Arial"/>
        <family val="2"/>
      </rPr>
      <t xml:space="preserve"> Extracto FIC ABIERTO 1525 – PAFC PROYECTO MINISTERIOS
Formulario Efectividad_PMI_H3_Vigencia 2022
</t>
    </r>
  </si>
  <si>
    <t xml:space="preserve">SEGUIMIENTO A MARZO DE 2024:
Con base en la recomendación del Comité de Técnico de Sostenibilidad Contable de fecha 21 de diciembre de 2023, se expidió la Resolución 2377 del 29 de diciembre de 2023, mediante la cual se autorizaron unas depuraciones en cuentas del Activo del MJD. La OCI evidenció que en el mes de diciembre de 2023, el GGFC realizó reclasificación contable para trasladar el saldo de $ 12,204,011,733.83, quedando la cuenta 161501 Construciones en Curso-Edificaciones con saldo $ 0 al corte de 31 de diciembre de 2023. 
Para lo anterior, se tuvieron en cuenta los conceptos 20211100002271 del 12/02/2021 y 2023110000981 del 23/01/2023 emitidos por la CGN, en virtud de los cuales se consagra la posibilidad de eliminación de la cuenta construcciones en curso, toda vez que, los mayores y menores valores en la actualización de los Derechos en Fideicomiso -Patrimonio Autónomo-, serán producto de ingresos y gastos originados en la administración de los recursos, pero no como producto de intercambio de activos para adquisición o construcción de bienes. 
ESTADO: CUMPLIDO / EFECTIVO
</t>
  </si>
  <si>
    <r>
      <rPr>
        <b/>
        <sz val="10"/>
        <rFont val="Arial"/>
        <family val="2"/>
      </rPr>
      <t>REPORTE A MARZO DE 2024:</t>
    </r>
    <r>
      <rPr>
        <sz val="10"/>
        <rFont val="Arial"/>
        <family val="2"/>
      </rPr>
      <t xml:space="preserve">
Se realizó por parte de los profesionales responsables del área de contabilidad, el análisis correspondiente a la reclasificación contable, de lo cual se emitió el respectivo informe, el cual fue remitido a la contadora.
</t>
    </r>
  </si>
  <si>
    <r>
      <t>EVIDENCIAS A MARZO DE 2024:</t>
    </r>
    <r>
      <rPr>
        <sz val="10"/>
        <rFont val="Arial"/>
        <family val="2"/>
      </rPr>
      <t xml:space="preserve">
</t>
    </r>
    <r>
      <rPr>
        <b/>
        <sz val="10"/>
        <rFont val="Arial"/>
        <family val="2"/>
      </rPr>
      <t>1.</t>
    </r>
    <r>
      <rPr>
        <sz val="10"/>
        <rFont val="Arial"/>
        <family val="2"/>
      </rPr>
      <t xml:space="preserve"> MJD-MEM24-0000734 - Depuración contable EEFF Comité Técnico de Sostenibilidad Contable (01.02.2024)
</t>
    </r>
    <r>
      <rPr>
        <b/>
        <sz val="10"/>
        <rFont val="Arial"/>
        <family val="2"/>
      </rPr>
      <t>1.1.</t>
    </r>
    <r>
      <rPr>
        <sz val="10"/>
        <rFont val="Arial"/>
        <family val="2"/>
      </rPr>
      <t xml:space="preserve"> Concepto No 3161
</t>
    </r>
    <r>
      <rPr>
        <b/>
        <sz val="10"/>
        <rFont val="Arial"/>
        <family val="2"/>
      </rPr>
      <t>1.2.</t>
    </r>
    <r>
      <rPr>
        <sz val="10"/>
        <rFont val="Arial"/>
        <family val="2"/>
      </rPr>
      <t xml:space="preserve"> Analisis_Proyecto_Ministerios
</t>
    </r>
    <r>
      <rPr>
        <b/>
        <sz val="10"/>
        <rFont val="Arial"/>
        <family val="2"/>
      </rPr>
      <t>1.3.</t>
    </r>
    <r>
      <rPr>
        <sz val="10"/>
        <rFont val="Arial"/>
        <family val="2"/>
      </rPr>
      <t xml:space="preserve"> Inf_Gestión_N_62_Oct_2023_Colpatria
</t>
    </r>
    <r>
      <rPr>
        <b/>
        <sz val="10"/>
        <rFont val="Arial"/>
        <family val="2"/>
      </rPr>
      <t>1.4.</t>
    </r>
    <r>
      <rPr>
        <sz val="10"/>
        <rFont val="Arial"/>
        <family val="2"/>
      </rPr>
      <t xml:space="preserve"> Concepto 2271_12-02-2021
</t>
    </r>
    <r>
      <rPr>
        <b/>
        <sz val="10"/>
        <rFont val="Arial"/>
        <family val="2"/>
      </rPr>
      <t>1.5.</t>
    </r>
    <r>
      <rPr>
        <sz val="10"/>
        <rFont val="Arial"/>
        <family val="2"/>
      </rPr>
      <t xml:space="preserve"> Rad. 20231100043731 - Concepto CGN derechos en Fideicomiso (14.12.2023)
</t>
    </r>
    <r>
      <rPr>
        <b/>
        <sz val="10"/>
        <rFont val="Arial"/>
        <family val="2"/>
      </rPr>
      <t>1.6.</t>
    </r>
    <r>
      <rPr>
        <sz val="10"/>
        <rFont val="Arial"/>
        <family val="2"/>
      </rPr>
      <t xml:space="preserve"> Auxiliares_Comprobantes
</t>
    </r>
    <r>
      <rPr>
        <b/>
        <sz val="10"/>
        <rFont val="Arial"/>
        <family val="2"/>
      </rPr>
      <t>1.7.</t>
    </r>
    <r>
      <rPr>
        <sz val="10"/>
        <rFont val="Arial"/>
        <family val="2"/>
      </rPr>
      <t xml:space="preserve"> Concepto CGN 20231100000981 - Registro recursos entregados en admon (23.01.2023)
</t>
    </r>
    <r>
      <rPr>
        <b/>
        <sz val="10"/>
        <rFont val="Arial"/>
        <family val="2"/>
      </rPr>
      <t>1.8.</t>
    </r>
    <r>
      <rPr>
        <sz val="10"/>
        <rFont val="Arial"/>
        <family val="2"/>
      </rPr>
      <t xml:space="preserve"> Resolución 421 - Modificación procedimientos contables CGN (06.12.2023)</t>
    </r>
  </si>
  <si>
    <r>
      <rPr>
        <b/>
        <sz val="10"/>
        <rFont val="Arial"/>
        <family val="2"/>
      </rPr>
      <t>REPORTE A MARZO DE 2024:</t>
    </r>
    <r>
      <rPr>
        <sz val="10"/>
        <rFont val="Arial"/>
        <family val="2"/>
      </rPr>
      <t xml:space="preserve">
Se realizó el registro correspondiente a la reclasificación contable, Proyecto Ministerios - Cto. Interadministrativo No. 374-2013, de acuerdo con la recomendación del Comité Técnico de Sostenibilidad Contable y el análisis técnico-contable.
</t>
    </r>
  </si>
  <si>
    <r>
      <t>EVIDENCIAS A MARZO DE 2024:</t>
    </r>
    <r>
      <rPr>
        <sz val="10"/>
        <rFont val="Arial"/>
        <family val="2"/>
      </rPr>
      <t xml:space="preserve">
</t>
    </r>
    <r>
      <rPr>
        <b/>
        <sz val="10"/>
        <rFont val="Arial"/>
        <family val="2"/>
      </rPr>
      <t>1.</t>
    </r>
    <r>
      <rPr>
        <sz val="10"/>
        <rFont val="Arial"/>
        <family val="2"/>
      </rPr>
      <t xml:space="preserve"> Comprobante Contable 32320 (31.12.2023) - Valor $12.204.036.425,08</t>
    </r>
  </si>
  <si>
    <r>
      <rPr>
        <b/>
        <sz val="10"/>
        <rFont val="Arial"/>
        <family val="2"/>
      </rPr>
      <t>REPORTE A MARZO DE 2024:</t>
    </r>
    <r>
      <rPr>
        <sz val="10"/>
        <rFont val="Arial"/>
        <family val="2"/>
      </rPr>
      <t xml:space="preserve">
Se realizó la respectiva solicitud de información ante Fiduprevisora, sobre contrato de fiducia No. 057 de 2013.</t>
    </r>
  </si>
  <si>
    <r>
      <t>EVIDENCIAS A MARZO DE 2024:</t>
    </r>
    <r>
      <rPr>
        <sz val="10"/>
        <rFont val="Arial"/>
        <family val="2"/>
      </rPr>
      <t xml:space="preserve">
</t>
    </r>
    <r>
      <rPr>
        <b/>
        <sz val="10"/>
        <rFont val="Arial"/>
        <family val="2"/>
      </rPr>
      <t>1.1.</t>
    </r>
    <r>
      <rPr>
        <sz val="10"/>
        <rFont val="Arial"/>
        <family val="2"/>
      </rPr>
      <t xml:space="preserve">	Solicitud de información Contrato Fiducia No. 057-2013 (07.11.2023)
</t>
    </r>
    <r>
      <rPr>
        <b/>
        <sz val="10"/>
        <rFont val="Arial"/>
        <family val="2"/>
      </rPr>
      <t>1.2.1.</t>
    </r>
    <r>
      <rPr>
        <sz val="10"/>
        <rFont val="Arial"/>
        <family val="2"/>
      </rPr>
      <t xml:space="preserve">	MJD-OFI23-0048555 – Solicitud información Cto. Inter 374- 2013 (14.12.2023)
</t>
    </r>
    <r>
      <rPr>
        <b/>
        <sz val="10"/>
        <rFont val="Arial"/>
        <family val="2"/>
      </rPr>
      <t>1.2.2.</t>
    </r>
    <r>
      <rPr>
        <sz val="10"/>
        <rFont val="Arial"/>
        <family val="2"/>
      </rPr>
      <t xml:space="preserve"> Notificación electrónica MJD-OFI23-0048555</t>
    </r>
    <r>
      <rPr>
        <b/>
        <sz val="10"/>
        <rFont val="Arial"/>
        <family val="2"/>
      </rPr>
      <t xml:space="preserve">
1.3.1.</t>
    </r>
    <r>
      <rPr>
        <sz val="10"/>
        <rFont val="Arial"/>
        <family val="2"/>
      </rPr>
      <t xml:space="preserve"> Rta. Fiduciaria Notificación Saldos Proyecto - P.A. FC PROYECTO MINISTERIOS (05.03.2024)</t>
    </r>
    <r>
      <rPr>
        <b/>
        <sz val="10"/>
        <rFont val="Arial"/>
        <family val="2"/>
      </rPr>
      <t xml:space="preserve">
1.3.2.</t>
    </r>
    <r>
      <rPr>
        <sz val="10"/>
        <rFont val="Arial"/>
        <family val="2"/>
      </rPr>
      <t xml:space="preserve"> Extracto FIC ABIERTO 1525 – PAFC PROYECTO MINISTERIOS</t>
    </r>
  </si>
  <si>
    <t>H-13</t>
  </si>
  <si>
    <r>
      <rPr>
        <b/>
        <sz val="10"/>
        <rFont val="Arial"/>
        <family val="2"/>
      </rPr>
      <t>Derechos en Fideicomiso:</t>
    </r>
    <r>
      <rPr>
        <sz val="10"/>
        <rFont val="Arial"/>
        <family val="2"/>
      </rPr>
      <t xml:space="preserve"> Al aplicar el % de particip. del 42,16%, al saldo total disponible en el Patrim. autónomo reportado en el Inf. de Gestión No.52 FC PROYECTO MINISTERIOS de dic. de 2022, el vr. d los derechos fiduciarios exigibles del Cto. de Fiducia Mercantil, al MJD le correspondería $4.855.342.908, lo q genera una dif. frente al saldo registrado en la cta. por $6.661.125.091,12</t>
    </r>
  </si>
  <si>
    <t>1. Solicitar a la CGN concepto sobre cómo aplicar correctamente los registros contables, con respecto a este tipo de proyectos.
2. Realizar análisis de la información año por año, con el fin de identificar las partidas que requieren reclasificación contable, y que afectan las cuentas de construcciones en curso.
3. Realizar el respectivo registro contable, producto del informe generado correspondiente al análisis de la información. 
4. Solicitar a las Fiduciarias Previsora y Scotiabank Colpatria, la reconstrucción de los certificados de derechos fiduciarios, año por año desde el año 2013 hasta el año 2023.</t>
  </si>
  <si>
    <r>
      <rPr>
        <b/>
        <sz val="10"/>
        <rFont val="Arial"/>
        <family val="2"/>
      </rPr>
      <t>SEGUIMIENTO A MARZO DE 2024:</t>
    </r>
    <r>
      <rPr>
        <sz val="10"/>
        <rFont val="Arial"/>
        <family val="2"/>
      </rPr>
      <t xml:space="preserve">
El Grupo de Gestión Financiera y Contables reportó la información del monitoreo a través de correo electrónico y cargue de evidencias en la carpeta compartida el día 20 de marzo de 2024, proceso el cual estuvo complementando con el acompañamiento que realizó a la dependencia el Grupo de Planeación Estratégica de la OAP en sesiones de trabajo efectuado a través del aplicativo Teams de fecha 21 y 22 de marzo de 2024.
De conformidad con lo anterior se denota la gestión adelantada por parte de la dependencia para el cumplimiento de las actividades programadas, en virtud de lo cual se adjunta formato diligenciado y suscrito que da cuenta de la efectividad de la acción de mejora formulada.
</t>
    </r>
    <r>
      <rPr>
        <b/>
        <sz val="10"/>
        <rFont val="Arial"/>
        <family val="2"/>
      </rPr>
      <t>Soportes:</t>
    </r>
    <r>
      <rPr>
        <sz val="10"/>
        <rFont val="Arial"/>
        <family val="2"/>
      </rPr>
      <t xml:space="preserve">
</t>
    </r>
    <r>
      <rPr>
        <b/>
        <sz val="10"/>
        <rFont val="Arial"/>
        <family val="2"/>
      </rPr>
      <t>Actividad 1</t>
    </r>
    <r>
      <rPr>
        <sz val="10"/>
        <rFont val="Arial"/>
        <family val="2"/>
      </rPr>
      <t xml:space="preserve">
</t>
    </r>
    <r>
      <rPr>
        <b/>
        <sz val="10"/>
        <rFont val="Arial"/>
        <family val="2"/>
      </rPr>
      <t>1.1.1.</t>
    </r>
    <r>
      <rPr>
        <sz val="10"/>
        <rFont val="Arial"/>
        <family val="2"/>
      </rPr>
      <t xml:space="preserve"> Solicitud a CGN - Aclaración concepto derechos en Fideicomiso (01.11.2023)
</t>
    </r>
    <r>
      <rPr>
        <b/>
        <sz val="10"/>
        <rFont val="Arial"/>
        <family val="2"/>
      </rPr>
      <t>1.1.2.</t>
    </r>
    <r>
      <rPr>
        <sz val="10"/>
        <rFont val="Arial"/>
        <family val="2"/>
      </rPr>
      <t xml:space="preserve"> Solicitud a CGN - Reconocimiento obras de arte (05.12.2023)
</t>
    </r>
    <r>
      <rPr>
        <b/>
        <sz val="10"/>
        <rFont val="Arial"/>
        <family val="2"/>
      </rPr>
      <t>1.2.1.</t>
    </r>
    <r>
      <rPr>
        <sz val="10"/>
        <rFont val="Arial"/>
        <family val="2"/>
      </rPr>
      <t xml:space="preserve"> Rad. 20231100043731 - Concepto CGN derechos en Fideicomiso (14.12.2023)
</t>
    </r>
    <r>
      <rPr>
        <b/>
        <sz val="10"/>
        <rFont val="Arial"/>
        <family val="2"/>
      </rPr>
      <t>1.2.2.</t>
    </r>
    <r>
      <rPr>
        <sz val="10"/>
        <rFont val="Arial"/>
        <family val="2"/>
      </rPr>
      <t xml:space="preserve"> Concepto CGN No. 20231100000981 – Registro Recursos entregados en administración (23.01.2023)
</t>
    </r>
    <r>
      <rPr>
        <b/>
        <sz val="10"/>
        <rFont val="Arial"/>
        <family val="2"/>
      </rPr>
      <t>1.3.1.</t>
    </r>
    <r>
      <rPr>
        <sz val="10"/>
        <rFont val="Arial"/>
        <family val="2"/>
      </rPr>
      <t xml:space="preserve">  Rad. 20241100001051 - Concepto CGN obras de arte (19.01.2024) 
</t>
    </r>
    <r>
      <rPr>
        <b/>
        <sz val="10"/>
        <rFont val="Arial"/>
        <family val="2"/>
      </rPr>
      <t>Actividad 2</t>
    </r>
    <r>
      <rPr>
        <sz val="10"/>
        <rFont val="Arial"/>
        <family val="2"/>
      </rPr>
      <t xml:space="preserve">
</t>
    </r>
    <r>
      <rPr>
        <b/>
        <sz val="10"/>
        <rFont val="Arial"/>
        <family val="2"/>
      </rPr>
      <t>1.</t>
    </r>
    <r>
      <rPr>
        <sz val="10"/>
        <rFont val="Arial"/>
        <family val="2"/>
      </rPr>
      <t xml:space="preserve"> MJD-MEM24-0000734 - Depuración contable EEFF Comité Técnico de Sostenibilidad Contable (01.02.2024)
</t>
    </r>
    <r>
      <rPr>
        <b/>
        <sz val="10"/>
        <rFont val="Arial"/>
        <family val="2"/>
      </rPr>
      <t>1.1.</t>
    </r>
    <r>
      <rPr>
        <sz val="10"/>
        <rFont val="Arial"/>
        <family val="2"/>
      </rPr>
      <t xml:space="preserve"> Concepto No 3161
</t>
    </r>
    <r>
      <rPr>
        <b/>
        <sz val="10"/>
        <rFont val="Arial"/>
        <family val="2"/>
      </rPr>
      <t>1.2.</t>
    </r>
    <r>
      <rPr>
        <sz val="10"/>
        <rFont val="Arial"/>
        <family val="2"/>
      </rPr>
      <t xml:space="preserve"> Analisis_Proyecto_Ministerios
</t>
    </r>
    <r>
      <rPr>
        <b/>
        <sz val="10"/>
        <rFont val="Arial"/>
        <family val="2"/>
      </rPr>
      <t>1.3.</t>
    </r>
    <r>
      <rPr>
        <sz val="10"/>
        <rFont val="Arial"/>
        <family val="2"/>
      </rPr>
      <t xml:space="preserve"> Inf_Gestión_N_62_Oct_2023_Colpatria
</t>
    </r>
    <r>
      <rPr>
        <b/>
        <sz val="10"/>
        <rFont val="Arial"/>
        <family val="2"/>
      </rPr>
      <t>1.4.</t>
    </r>
    <r>
      <rPr>
        <sz val="10"/>
        <rFont val="Arial"/>
        <family val="2"/>
      </rPr>
      <t xml:space="preserve"> Concepto 2271_12-02-2021
</t>
    </r>
    <r>
      <rPr>
        <b/>
        <sz val="10"/>
        <rFont val="Arial"/>
        <family val="2"/>
      </rPr>
      <t>1.5.</t>
    </r>
    <r>
      <rPr>
        <sz val="10"/>
        <rFont val="Arial"/>
        <family val="2"/>
      </rPr>
      <t xml:space="preserve"> Rad. 20231100043731 - Concepto CGN derechos en Fideicomiso (14.12.2023)
</t>
    </r>
    <r>
      <rPr>
        <b/>
        <sz val="10"/>
        <rFont val="Arial"/>
        <family val="2"/>
      </rPr>
      <t>1.6.</t>
    </r>
    <r>
      <rPr>
        <sz val="10"/>
        <rFont val="Arial"/>
        <family val="2"/>
      </rPr>
      <t xml:space="preserve"> Auxiliares_Comprobantes
</t>
    </r>
    <r>
      <rPr>
        <b/>
        <sz val="10"/>
        <rFont val="Arial"/>
        <family val="2"/>
      </rPr>
      <t>1.7.</t>
    </r>
    <r>
      <rPr>
        <sz val="10"/>
        <rFont val="Arial"/>
        <family val="2"/>
      </rPr>
      <t xml:space="preserve"> Concepto CGN 20231100000981 - Registro recursos entregados en admon (23.01.2023)
</t>
    </r>
    <r>
      <rPr>
        <b/>
        <sz val="10"/>
        <rFont val="Arial"/>
        <family val="2"/>
      </rPr>
      <t>1.8.</t>
    </r>
    <r>
      <rPr>
        <sz val="10"/>
        <rFont val="Arial"/>
        <family val="2"/>
      </rPr>
      <t xml:space="preserve"> Resolución 421 - Modificación procedimientos contables CGN (06.12.2023)
</t>
    </r>
    <r>
      <rPr>
        <b/>
        <sz val="10"/>
        <rFont val="Arial"/>
        <family val="2"/>
      </rPr>
      <t>Actividad 3</t>
    </r>
    <r>
      <rPr>
        <sz val="10"/>
        <rFont val="Arial"/>
        <family val="2"/>
      </rPr>
      <t xml:space="preserve">
</t>
    </r>
    <r>
      <rPr>
        <b/>
        <sz val="10"/>
        <rFont val="Arial"/>
        <family val="2"/>
      </rPr>
      <t>1.</t>
    </r>
    <r>
      <rPr>
        <sz val="10"/>
        <rFont val="Arial"/>
        <family val="2"/>
      </rPr>
      <t xml:space="preserve"> Comprobante Contable 32320 (31.12.2023) - Valor $12.204.036.425,08
</t>
    </r>
    <r>
      <rPr>
        <b/>
        <sz val="10"/>
        <rFont val="Arial"/>
        <family val="2"/>
      </rPr>
      <t xml:space="preserve">Actividad 4
1.1. </t>
    </r>
    <r>
      <rPr>
        <sz val="10"/>
        <rFont val="Arial"/>
        <family val="2"/>
      </rPr>
      <t xml:space="preserve">Solicitud de información Contrato Fiducia No. 057-2013 (07.11.2023)
</t>
    </r>
    <r>
      <rPr>
        <b/>
        <sz val="10"/>
        <rFont val="Arial"/>
        <family val="2"/>
      </rPr>
      <t xml:space="preserve">1.2.1. </t>
    </r>
    <r>
      <rPr>
        <sz val="10"/>
        <rFont val="Arial"/>
        <family val="2"/>
      </rPr>
      <t xml:space="preserve">MJD-OFI23-0048555 – Solicitud información Cto. Inter 374- 2013 (14.12.2023)
</t>
    </r>
    <r>
      <rPr>
        <b/>
        <sz val="10"/>
        <rFont val="Arial"/>
        <family val="2"/>
      </rPr>
      <t>1.2.2.</t>
    </r>
    <r>
      <rPr>
        <sz val="10"/>
        <rFont val="Arial"/>
        <family val="2"/>
      </rPr>
      <t xml:space="preserve"> Notificación electrónica MJD-OFI23-0048555
</t>
    </r>
    <r>
      <rPr>
        <b/>
        <sz val="10"/>
        <rFont val="Arial"/>
        <family val="2"/>
      </rPr>
      <t>1.3.1.</t>
    </r>
    <r>
      <rPr>
        <sz val="10"/>
        <rFont val="Arial"/>
        <family val="2"/>
      </rPr>
      <t xml:space="preserve"> Rta. Fiduciaria Notificación Saldos Proyecto - P.A. FC PROYECTO MINISTERIOS (05.03.2024)
</t>
    </r>
    <r>
      <rPr>
        <b/>
        <sz val="10"/>
        <rFont val="Arial"/>
        <family val="2"/>
      </rPr>
      <t>1.3.2.</t>
    </r>
    <r>
      <rPr>
        <sz val="10"/>
        <rFont val="Arial"/>
        <family val="2"/>
      </rPr>
      <t xml:space="preserve"> Extracto FIC ABIERTO 1525 – PAFC PROYECTO MINISTERIOS
Formulario Efectividad_PMI_H4_Vigencia 2022
</t>
    </r>
  </si>
  <si>
    <t xml:space="preserve">SEGUIMIENTO A MARZO DE 2024:
Con base en la recomendación del Comité de Técnico de Sostenibilidad Contable de fecha 21 de diciembre de 2023, se expidió la Resolución 2377 del 29 de diciembre de 2023, mediante la cual se autorizaron unas depuraciones en cuentas del Activo del MJD, por lo tanto el GGFC realizó reclasificación contable en la cuenta  1926 Patrimonio Autónomo por valor de  $ 4,971,759,738, quedando un saldo de  $ 20,494,692,056,44 con corte a diciembre 31 de 2023. 
No obstante, el Certificado de Derechos Fiduciarios expedido por Fiduciaria Colpatria con corte a diciembre 31 de 2023, señala un valor de $ 17,643,718,958,55, evidenciando diferencia entre este documento y el saldo reflejado en la cuenta contable 1926 Derechos en fideicomiso.
Por lo anterior, se recomienda reformular y reprogramar la acción de mejora, con el fin de superar la causa que dió origen al hallazgo, ya sea logrando la coincidencia entre el valor reflejado en los estados financieros y el certificado de Derechos Fiduciarios, o la explicación de la diferencia a través de las Revelaciones, en caso que sea necesario.
ESTADO: CUMPLIDO / NO EFECTIVO
</t>
  </si>
  <si>
    <t>NO EFECTIVO</t>
  </si>
  <si>
    <t>H-14</t>
  </si>
  <si>
    <r>
      <rPr>
        <b/>
        <sz val="10"/>
        <rFont val="Arial"/>
        <family val="2"/>
      </rPr>
      <t>Notas a los EEFF – Revelación:</t>
    </r>
    <r>
      <rPr>
        <sz val="10"/>
        <rFont val="Arial"/>
        <family val="2"/>
      </rPr>
      <t xml:space="preserve"> Las notas a los EEFF de las ctas. Construcciones en curso, Recursos entregados en admón. y Derechos en fideicomiso, no revelan información requerida para su completo entendimiento. Por otra parte, se presentan errores en la estructuración de las notas, especialmente 
en las relacionadas con el deterioro de Propiedades, Planta y Equipos.</t>
    </r>
  </si>
  <si>
    <t>No revelación o revelación no ajustada de la información en las notas a los EEFF de las cuentas: Construcciones en curso, Recursos entregados en admón. y Derechos en fideicomiso, ocurrida a raíz de eventuales errores en su estructuración.</t>
  </si>
  <si>
    <t>Establecer una estructura clara y entendible para la elaboración de las Notas a los EEFF, con el fin de que las partes interesadas puedan comprender y analizar de manera correcta y completa, dicha información.</t>
  </si>
  <si>
    <t>1. Describir en las revelaciones a los EEFF de manera detallada las explicaciones de las reclasificaciones realizadas, de acuerdo con el resultado de las actividades registradas en los hallazgos 3 y 4.
2. Realizar capacitaciones semestrales a cada una de las dependencias que remite información al GGFC, respecto al proceso correspondiente a las revelaciones.
3. Documentar la guía para la elaboración de revelaciones, la cual se debe socializar con todas las dependencias.</t>
  </si>
  <si>
    <t>1. Notas a Los EEFF.
2. Listado de asistencia.
3. Guía para la elaboración de revelaciones, socializada.</t>
  </si>
  <si>
    <r>
      <rPr>
        <b/>
        <sz val="10"/>
        <rFont val="Arial"/>
        <family val="2"/>
      </rPr>
      <t>REPORTE A MARZO DE 2024:</t>
    </r>
    <r>
      <rPr>
        <sz val="10"/>
        <rFont val="Arial"/>
        <family val="2"/>
      </rPr>
      <t xml:space="preserve">
El Grupo de Gestión Financiera y Contable – GGFC realizó el registro de las Notas a los EE-FF, dando cumplimiento así a la estructura establecida mediante Resolución 038 de 2014 expedida por la CGN.
</t>
    </r>
  </si>
  <si>
    <r>
      <t>EVIDENCIAS A MARZO DE 2024:</t>
    </r>
    <r>
      <rPr>
        <sz val="10"/>
        <rFont val="Arial"/>
        <family val="2"/>
      </rPr>
      <t xml:space="preserve">
</t>
    </r>
    <r>
      <rPr>
        <b/>
        <sz val="10"/>
        <rFont val="Arial"/>
        <family val="2"/>
      </rPr>
      <t>1.</t>
    </r>
    <r>
      <rPr>
        <sz val="10"/>
        <rFont val="Arial"/>
        <family val="2"/>
      </rPr>
      <t xml:space="preserve"> Certificación a los EE-FF y Notas a los EE-FF al 31.12.2023
</t>
    </r>
    <r>
      <rPr>
        <b/>
        <sz val="10"/>
        <rFont val="Arial"/>
        <family val="2"/>
      </rPr>
      <t>2.</t>
    </r>
    <r>
      <rPr>
        <sz val="10"/>
        <rFont val="Arial"/>
        <family val="2"/>
      </rPr>
      <t xml:space="preserve"> Soportes de las dependencias correspondientes a las revelaciones.
</t>
    </r>
    <r>
      <rPr>
        <b/>
        <sz val="10"/>
        <rFont val="Arial"/>
        <family val="2"/>
      </rPr>
      <t>3.</t>
    </r>
    <r>
      <rPr>
        <sz val="10"/>
        <rFont val="Arial"/>
        <family val="2"/>
      </rPr>
      <t xml:space="preserve"> Depuración Proyectos Ministerios</t>
    </r>
  </si>
  <si>
    <r>
      <rPr>
        <b/>
        <sz val="10"/>
        <rFont val="Arial"/>
        <family val="2"/>
      </rPr>
      <t>SEGUIMIENTO A MARZO DE 2024:</t>
    </r>
    <r>
      <rPr>
        <sz val="10"/>
        <rFont val="Arial"/>
        <family val="2"/>
      </rPr>
      <t xml:space="preserve">
El Grupo de Gestión Financiera y Contables reportó la información del monitoreo a través de correo electrónico y cargue de evidencias en la carpeta compartida el día 20 de marzo de 2024, proceso el cual estuvo complementando con el acompañamiento que realizó a la dependencia el Grupo de Planeación Estratégica de la OAP en sesiones de trabajo efectuado a través del aplicativo Teams de fecha 21 y 22 de marzo de 2024
De conformidad con lo anterior se denota la gestión adelantada por parte de la dependencia para el cumplimiento de las actividades programadas en función de la meta previamente establecida, así como en concordancia con el plazo de ejecución de la acción de mejora formulada, por ende, el reporte de avances, así como el cargue de evidencias de ejecución resulta explicita.
</t>
    </r>
    <r>
      <rPr>
        <b/>
        <sz val="10"/>
        <rFont val="Arial"/>
        <family val="2"/>
      </rPr>
      <t>Soportes:</t>
    </r>
    <r>
      <rPr>
        <sz val="10"/>
        <rFont val="Arial"/>
        <family val="2"/>
      </rPr>
      <t xml:space="preserve">
</t>
    </r>
    <r>
      <rPr>
        <b/>
        <sz val="10"/>
        <rFont val="Arial"/>
        <family val="2"/>
      </rPr>
      <t>Actividad 1:</t>
    </r>
    <r>
      <rPr>
        <sz val="10"/>
        <rFont val="Arial"/>
        <family val="2"/>
      </rPr>
      <t xml:space="preserve">
</t>
    </r>
    <r>
      <rPr>
        <b/>
        <sz val="10"/>
        <rFont val="Arial"/>
        <family val="2"/>
      </rPr>
      <t>1.</t>
    </r>
    <r>
      <rPr>
        <sz val="10"/>
        <rFont val="Arial"/>
        <family val="2"/>
      </rPr>
      <t xml:space="preserve"> Certificación a los EE-FF y Notas a los EE-FF al 31.12.2023
</t>
    </r>
    <r>
      <rPr>
        <b/>
        <sz val="10"/>
        <rFont val="Arial"/>
        <family val="2"/>
      </rPr>
      <t>2.</t>
    </r>
    <r>
      <rPr>
        <sz val="10"/>
        <rFont val="Arial"/>
        <family val="2"/>
      </rPr>
      <t xml:space="preserve"> Soportes de las dependencias correspondientes a las revelaciones.
</t>
    </r>
    <r>
      <rPr>
        <b/>
        <sz val="10"/>
        <rFont val="Arial"/>
        <family val="2"/>
      </rPr>
      <t>3.</t>
    </r>
    <r>
      <rPr>
        <sz val="10"/>
        <rFont val="Arial"/>
        <family val="2"/>
      </rPr>
      <t xml:space="preserve"> Depuración Proyectos Ministerios
</t>
    </r>
    <r>
      <rPr>
        <b/>
        <sz val="10"/>
        <rFont val="Arial"/>
        <family val="2"/>
      </rPr>
      <t>Actividad 2:</t>
    </r>
    <r>
      <rPr>
        <sz val="10"/>
        <rFont val="Arial"/>
        <family val="2"/>
      </rPr>
      <t xml:space="preserve">
</t>
    </r>
    <r>
      <rPr>
        <b/>
        <sz val="10"/>
        <rFont val="Arial"/>
        <family val="2"/>
      </rPr>
      <t>1.1.</t>
    </r>
    <r>
      <rPr>
        <sz val="10"/>
        <rFont val="Arial"/>
        <family val="2"/>
      </rPr>
      <t xml:space="preserve"> Listado de Asistencia a la capacitación
</t>
    </r>
    <r>
      <rPr>
        <b/>
        <sz val="10"/>
        <rFont val="Arial"/>
        <family val="2"/>
      </rPr>
      <t>1.2.</t>
    </r>
    <r>
      <rPr>
        <sz val="10"/>
        <rFont val="Arial"/>
        <family val="2"/>
      </rPr>
      <t xml:space="preserve"> Presentación
</t>
    </r>
    <r>
      <rPr>
        <b/>
        <sz val="10"/>
        <rFont val="Arial"/>
        <family val="2"/>
      </rPr>
      <t>1.3.</t>
    </r>
    <r>
      <rPr>
        <sz val="10"/>
        <rFont val="Arial"/>
        <family val="2"/>
      </rPr>
      <t xml:space="preserve"> Captura de pantalla reunión revelaciones
</t>
    </r>
    <r>
      <rPr>
        <b/>
        <sz val="10"/>
        <rFont val="Arial"/>
        <family val="2"/>
      </rPr>
      <t>1.4.</t>
    </r>
    <r>
      <rPr>
        <sz val="10"/>
        <rFont val="Arial"/>
        <family val="2"/>
      </rPr>
      <t xml:space="preserve"> Grabación preparación preparación Notas EEFF 2023-20240117
</t>
    </r>
    <r>
      <rPr>
        <b/>
        <sz val="10"/>
        <rFont val="Arial"/>
        <family val="2"/>
      </rPr>
      <t xml:space="preserve">Actividad 3:
</t>
    </r>
    <r>
      <rPr>
        <sz val="10"/>
        <rFont val="Arial"/>
        <family val="2"/>
      </rPr>
      <t>No aplica</t>
    </r>
  </si>
  <si>
    <r>
      <t xml:space="preserve">SEGUIMIENTO A MARZO DE 2024:
</t>
    </r>
    <r>
      <rPr>
        <sz val="10"/>
        <rFont val="Arial"/>
        <family val="2"/>
      </rPr>
      <t>En las notas a los estados financieros del MJD, con corte a diciembre 31 de 2023, el auditor evidenció que se realiza una clara explicación de las reclasificaciones realizadas a las cuentas de  Construcciones en Curso y Derechos en Fideicomiso. 
Sin embargo, teniendo bajo consideración la recomendación señalada por la OCI en el hallazgo 4-2022, respecto al saldo de la cuenta 1926 Derechos en Fideicomiso en los estados financieros frente al certificado de Derechos Fiduciarios, la OCI recomienda realizar reprogramación a esta acción en paralelo con el hallazgo 4-2022, toda vez que hacen referencia al mismo tema.
ESTADO: EN TÉRMINO</t>
    </r>
  </si>
  <si>
    <r>
      <rPr>
        <b/>
        <sz val="10"/>
        <rFont val="Arial"/>
        <family val="2"/>
      </rPr>
      <t>REPORTE A MARZO DE 2024:</t>
    </r>
    <r>
      <rPr>
        <sz val="10"/>
        <rFont val="Arial"/>
        <family val="2"/>
      </rPr>
      <t xml:space="preserve">
El 17 de enero de 2024 el GGFC realizó la capacitación a las dependencias generadoras de información contable, en lo correspondiente a la preparación de las Notas y Revelaciones a los EEFF.
</t>
    </r>
  </si>
  <si>
    <r>
      <t>EVIDENCIAS A MARZO DE 2024:</t>
    </r>
    <r>
      <rPr>
        <sz val="10"/>
        <rFont val="Arial"/>
        <family val="2"/>
      </rPr>
      <t xml:space="preserve">
</t>
    </r>
    <r>
      <rPr>
        <b/>
        <sz val="10"/>
        <rFont val="Arial"/>
        <family val="2"/>
      </rPr>
      <t>1.1.</t>
    </r>
    <r>
      <rPr>
        <sz val="10"/>
        <rFont val="Arial"/>
        <family val="2"/>
      </rPr>
      <t xml:space="preserve"> Listado de Asistencia a la capacitación
</t>
    </r>
    <r>
      <rPr>
        <b/>
        <sz val="10"/>
        <rFont val="Arial"/>
        <family val="2"/>
      </rPr>
      <t>1.2.</t>
    </r>
    <r>
      <rPr>
        <sz val="10"/>
        <rFont val="Arial"/>
        <family val="2"/>
      </rPr>
      <t xml:space="preserve"> Presentación
</t>
    </r>
    <r>
      <rPr>
        <b/>
        <sz val="10"/>
        <rFont val="Arial"/>
        <family val="2"/>
      </rPr>
      <t>1.3.</t>
    </r>
    <r>
      <rPr>
        <sz val="10"/>
        <rFont val="Arial"/>
        <family val="2"/>
      </rPr>
      <t xml:space="preserve"> Captura de pantalla reunión revelaciones
</t>
    </r>
    <r>
      <rPr>
        <b/>
        <sz val="10"/>
        <rFont val="Arial"/>
        <family val="2"/>
      </rPr>
      <t>1.4.</t>
    </r>
    <r>
      <rPr>
        <sz val="10"/>
        <rFont val="Arial"/>
        <family val="2"/>
      </rPr>
      <t xml:space="preserve"> Grabación preparación preparación Notas EEFF 2023-20240117</t>
    </r>
  </si>
  <si>
    <r>
      <rPr>
        <b/>
        <sz val="10"/>
        <rFont val="Arial"/>
        <family val="2"/>
      </rPr>
      <t>REPORTE A MARZO DE 2024:</t>
    </r>
    <r>
      <rPr>
        <sz val="10"/>
        <rFont val="Arial"/>
        <family val="2"/>
      </rPr>
      <t xml:space="preserve">
Para este trimestre no se registra avance, dado que se tiene previsto el inicio del proceso durante el segundo trimestre de 2024.
</t>
    </r>
  </si>
  <si>
    <r>
      <t>EVIDENCIAS A MARZO DE 2024:</t>
    </r>
    <r>
      <rPr>
        <sz val="10"/>
        <rFont val="Arial"/>
        <family val="2"/>
      </rPr>
      <t xml:space="preserve">
No aplica</t>
    </r>
  </si>
  <si>
    <t>H-15</t>
  </si>
  <si>
    <t>Grupo de Gestión Financiera y Contable en coordinación con dependencias responsables de los niveles de ejecución</t>
  </si>
  <si>
    <r>
      <rPr>
        <b/>
        <sz val="10"/>
        <rFont val="Arial"/>
        <family val="2"/>
      </rPr>
      <t>Ejecución del Presupuesto:</t>
    </r>
    <r>
      <rPr>
        <sz val="10"/>
        <rFont val="Arial"/>
        <family val="2"/>
      </rPr>
      <t xml:space="preserve"> Durante la vigencia 2022, el MJD presentó gastos sin ejecutar por $72.427.964.738 del total de la ejecución presupuestal: Gtos. De Funcionamiento $45.763.909.295 y Gtos. de Inv. $26.664.028.443,  correspondientes al 40,21% del presupuesto de la vigencia 2022.</t>
    </r>
  </si>
  <si>
    <t xml:space="preserve">Ajustes en la proyección del Plan Anual de Adquisiciones -PAA, debido a las diferentes coyunturas presentadas: cambio de gobierno, restricción del articulo 33 ley 966 (ley de garantías), aumento de inflación, variación en el precio del dólar, entre otros, impidendo una ejecución presupuestal adecuada. </t>
  </si>
  <si>
    <t>Fortalecer el seguimiento a la ejecución presupuestal de la entidad, mediante la implementación de un plan de acción y la activación de mesas de trabajo en dos sentidos: 1. Nivel directivo y 2. Enlaces dependencias, con el fin de alcanzar las metas del presupuesto comprometido y obligado para la vigencia.</t>
  </si>
  <si>
    <r>
      <t xml:space="preserve">1.Realizar reuniones mensuales de seguimiento a la ejecución presupuestal, con base en cada una de las líneas del Plan Anual de Adquisiciones - PAA, a través de los comités de seguimiento a la ejecución presupuestal, y suscribir actas de compromiso con las dependencias que presenten bajos niveles de ejecución.
</t>
    </r>
    <r>
      <rPr>
        <b/>
        <sz val="10"/>
        <rFont val="Arial"/>
        <family val="2"/>
      </rPr>
      <t xml:space="preserve">
</t>
    </r>
    <r>
      <rPr>
        <sz val="10"/>
        <rFont val="Arial"/>
        <family val="2"/>
      </rPr>
      <t>2. Enviar reportes mensuales a las dependencias del MJD, sobre la ejecución presupuestal y las reservas presupuestales.
3. Socializar los resultados de los comités de seguimiento a la ejecución presupuestal, en los Comites de Gobierno, para la toma de decisiones por parte de la Alta Dirección.</t>
    </r>
  </si>
  <si>
    <t>1. Actas de comité de seguimiento a la ejecución prespupuestal (11)
2. Reportes mensuales de ejecución presupuestal y de reservas pptales(11)
3. Actas de Comité de Gobierno (4)</t>
  </si>
  <si>
    <r>
      <t xml:space="preserve">REPORTE A MARZO DE 2024:
Actividad 1.
</t>
    </r>
    <r>
      <rPr>
        <sz val="10"/>
        <rFont val="Arial"/>
        <family val="2"/>
      </rPr>
      <t xml:space="preserve">Durante el primer trimestre, se realizaron 3 comités de seguimiento a la ejecución presupuestal: 1er. comité: 17.01.2024, 2do. comité: 07.02.2024, 3er. comité: 07.03.2024, en los cuales se revisaron y analizaron los porcentajes de avance en la ejecución de recursos, en donde se incluyeron las reservas más relevantes con el fin de garantizar la pronta ejecución de estas.
</t>
    </r>
    <r>
      <rPr>
        <b/>
        <sz val="10"/>
        <rFont val="Arial"/>
        <family val="2"/>
      </rPr>
      <t xml:space="preserve">
Actividad 2. 
</t>
    </r>
    <r>
      <rPr>
        <sz val="10"/>
        <rFont val="Arial"/>
        <family val="2"/>
      </rPr>
      <t xml:space="preserve">Durante el primer trimestre de 2024 el GGFC elaboró y envió a las dependencias del MJD, los informes de ejecución presupuestal de los meses de enero y febrero, con el fin de informar sobre el estado de ejecución de los recursos y así lograr la revisión por parte de las dependencias, frente a lo programado en el Plan Anual de Adquisiciones. 
</t>
    </r>
    <r>
      <rPr>
        <b/>
        <sz val="10"/>
        <rFont val="Arial"/>
        <family val="2"/>
      </rPr>
      <t xml:space="preserve">
Actividad 3. 
</t>
    </r>
    <r>
      <rPr>
        <sz val="10"/>
        <rFont val="Arial"/>
        <family val="2"/>
      </rPr>
      <t xml:space="preserve">Para este trimestre no se registran avances con relación a dicha actividad, dado que se espera la ejecución de Comités de Gobierno a partir del 2do. Trimestre de 2024.
</t>
    </r>
  </si>
  <si>
    <r>
      <t xml:space="preserve">EVIDENCIAS A MARZO DE 2024:
Actividad 1.
1.1. </t>
    </r>
    <r>
      <rPr>
        <sz val="10"/>
        <rFont val="Arial"/>
        <family val="2"/>
      </rPr>
      <t>Acta 1er. comité de seguimiento a la ejecución presupuestal (17.01.2024)</t>
    </r>
    <r>
      <rPr>
        <b/>
        <sz val="10"/>
        <rFont val="Arial"/>
        <family val="2"/>
      </rPr>
      <t xml:space="preserve">
1.2. </t>
    </r>
    <r>
      <rPr>
        <sz val="10"/>
        <rFont val="Arial"/>
        <family val="2"/>
      </rPr>
      <t>Acta 2do. comité de seguimiento a la ejecución presupuestal (07.02.2024)</t>
    </r>
    <r>
      <rPr>
        <b/>
        <sz val="10"/>
        <rFont val="Arial"/>
        <family val="2"/>
      </rPr>
      <t xml:space="preserve">
1.3. </t>
    </r>
    <r>
      <rPr>
        <sz val="10"/>
        <rFont val="Arial"/>
        <family val="2"/>
      </rPr>
      <t>Acta 3er. comité de seguimiento a la ejecución presupuestal (07.03.2024)</t>
    </r>
    <r>
      <rPr>
        <b/>
        <sz val="10"/>
        <rFont val="Arial"/>
        <family val="2"/>
      </rPr>
      <t xml:space="preserve">
Actividad 2.
1. </t>
    </r>
    <r>
      <rPr>
        <sz val="10"/>
        <rFont val="Arial"/>
        <family val="2"/>
      </rPr>
      <t>Reportes Mensuales de Ejecución Presupuestal y Reservas</t>
    </r>
    <r>
      <rPr>
        <b/>
        <sz val="10"/>
        <rFont val="Arial"/>
        <family val="2"/>
      </rPr>
      <t xml:space="preserve">
1.1.1. </t>
    </r>
    <r>
      <rPr>
        <sz val="10"/>
        <rFont val="Arial"/>
        <family val="2"/>
      </rPr>
      <t>Reporte de ejecución presupuestal enero de 2024</t>
    </r>
    <r>
      <rPr>
        <b/>
        <sz val="10"/>
        <rFont val="Arial"/>
        <family val="2"/>
      </rPr>
      <t xml:space="preserve">
1.1.2. </t>
    </r>
    <r>
      <rPr>
        <sz val="10"/>
        <rFont val="Arial"/>
        <family val="2"/>
      </rPr>
      <t>Reporte de ejecución presupuestal febrero de 2024</t>
    </r>
    <r>
      <rPr>
        <b/>
        <sz val="10"/>
        <rFont val="Arial"/>
        <family val="2"/>
      </rPr>
      <t xml:space="preserve">
1.2.1. </t>
    </r>
    <r>
      <rPr>
        <sz val="10"/>
        <rFont val="Arial"/>
        <family val="2"/>
      </rPr>
      <t>Reporte de reservas presupuestales enero de 2024</t>
    </r>
    <r>
      <rPr>
        <b/>
        <sz val="10"/>
        <rFont val="Arial"/>
        <family val="2"/>
      </rPr>
      <t xml:space="preserve">
1.2.2.</t>
    </r>
    <r>
      <rPr>
        <sz val="10"/>
        <rFont val="Arial"/>
        <family val="2"/>
      </rPr>
      <t xml:space="preserve"> Reporte de reservas presupuestales febrero de 2024</t>
    </r>
    <r>
      <rPr>
        <b/>
        <sz val="10"/>
        <rFont val="Arial"/>
        <family val="2"/>
      </rPr>
      <t xml:space="preserve">
Actividad 3.
</t>
    </r>
    <r>
      <rPr>
        <sz val="10"/>
        <rFont val="Arial"/>
        <family val="2"/>
      </rPr>
      <t xml:space="preserve">No aplica
</t>
    </r>
  </si>
  <si>
    <r>
      <rPr>
        <b/>
        <sz val="10"/>
        <rFont val="Arial"/>
        <family val="2"/>
      </rPr>
      <t>SEGUIMIENTO A MARZO DE 2024:</t>
    </r>
    <r>
      <rPr>
        <sz val="10"/>
        <rFont val="Arial"/>
        <family val="2"/>
      </rPr>
      <t xml:space="preserve">
El Grupo de Gestión Financiera y Contables reportó la información del monitoreo a través de correo electrónico y cargue de evidencias en la carpeta compartida el día 20 de marzo de 2024, proceso el cual estuvo complementando con el acompañamiento que realizó a la dependencia el Grupo de Planeación Estratégica de la OAP en sesiones de trabajo efectuado a través del aplicativo Teams de fecha 21 y 22 de marzo de 2024.
De conformidad con lo anterior se denota la gestión adelantada por parte de la dependencia para el cumplimiento de las actividades programadas en función de la meta previamente establecida, así como en concordancia con el plazo de ejecución de la acción de mejora formulada, por ende, el reporte de avances, así como el cargue de evidencias de ejecución resulta explicita.
</t>
    </r>
    <r>
      <rPr>
        <b/>
        <sz val="10"/>
        <rFont val="Arial"/>
        <family val="2"/>
      </rPr>
      <t>Soportes:</t>
    </r>
    <r>
      <rPr>
        <sz val="10"/>
        <rFont val="Arial"/>
        <family val="2"/>
      </rPr>
      <t xml:space="preserve">
</t>
    </r>
    <r>
      <rPr>
        <b/>
        <sz val="10"/>
        <rFont val="Arial"/>
        <family val="2"/>
      </rPr>
      <t>Actividad 1</t>
    </r>
    <r>
      <rPr>
        <sz val="10"/>
        <rFont val="Arial"/>
        <family val="2"/>
      </rPr>
      <t xml:space="preserve">:
</t>
    </r>
    <r>
      <rPr>
        <b/>
        <sz val="10"/>
        <rFont val="Arial"/>
        <family val="2"/>
      </rPr>
      <t xml:space="preserve">1.1. </t>
    </r>
    <r>
      <rPr>
        <sz val="10"/>
        <rFont val="Arial"/>
        <family val="2"/>
      </rPr>
      <t xml:space="preserve">Acta 1er. comité de seguimiento a la ejecución presupuestal (17.01.2024)
</t>
    </r>
    <r>
      <rPr>
        <b/>
        <sz val="10"/>
        <rFont val="Arial"/>
        <family val="2"/>
      </rPr>
      <t xml:space="preserve">1.2. </t>
    </r>
    <r>
      <rPr>
        <sz val="10"/>
        <rFont val="Arial"/>
        <family val="2"/>
      </rPr>
      <t xml:space="preserve">Acta 2do. comité de seguimiento a la ejecución presupuestal (07.02.2024)
</t>
    </r>
    <r>
      <rPr>
        <b/>
        <sz val="10"/>
        <rFont val="Arial"/>
        <family val="2"/>
      </rPr>
      <t xml:space="preserve">1.3. </t>
    </r>
    <r>
      <rPr>
        <sz val="10"/>
        <rFont val="Arial"/>
        <family val="2"/>
      </rPr>
      <t xml:space="preserve">Acta 3er. comité de seguimiento a la ejecución presupuestal (07.03.2024)
</t>
    </r>
    <r>
      <rPr>
        <b/>
        <sz val="10"/>
        <rFont val="Arial"/>
        <family val="2"/>
      </rPr>
      <t>Actividad 2:</t>
    </r>
    <r>
      <rPr>
        <sz val="10"/>
        <rFont val="Arial"/>
        <family val="2"/>
      </rPr>
      <t xml:space="preserve">
</t>
    </r>
    <r>
      <rPr>
        <b/>
        <sz val="10"/>
        <rFont val="Arial"/>
        <family val="2"/>
      </rPr>
      <t>1.</t>
    </r>
    <r>
      <rPr>
        <sz val="10"/>
        <rFont val="Arial"/>
        <family val="2"/>
      </rPr>
      <t xml:space="preserve"> Reportes Mensuales de Ejecución Presupuestal y Reservas
</t>
    </r>
    <r>
      <rPr>
        <b/>
        <sz val="10"/>
        <rFont val="Arial"/>
        <family val="2"/>
      </rPr>
      <t>1.1.1.</t>
    </r>
    <r>
      <rPr>
        <sz val="10"/>
        <rFont val="Arial"/>
        <family val="2"/>
      </rPr>
      <t xml:space="preserve"> Reporte de ejecución presupuestal enero de 2024
</t>
    </r>
    <r>
      <rPr>
        <b/>
        <sz val="10"/>
        <rFont val="Arial"/>
        <family val="2"/>
      </rPr>
      <t>1.1.2.</t>
    </r>
    <r>
      <rPr>
        <sz val="10"/>
        <rFont val="Arial"/>
        <family val="2"/>
      </rPr>
      <t xml:space="preserve"> Reporte de ejecución presupuestal febrero de 2024
</t>
    </r>
    <r>
      <rPr>
        <b/>
        <sz val="10"/>
        <rFont val="Arial"/>
        <family val="2"/>
      </rPr>
      <t>1.2.1.</t>
    </r>
    <r>
      <rPr>
        <sz val="10"/>
        <rFont val="Arial"/>
        <family val="2"/>
      </rPr>
      <t xml:space="preserve"> Reporte de reservas presupuestales enero de 2024
</t>
    </r>
    <r>
      <rPr>
        <b/>
        <sz val="10"/>
        <rFont val="Arial"/>
        <family val="2"/>
      </rPr>
      <t>1.2.2.</t>
    </r>
    <r>
      <rPr>
        <sz val="10"/>
        <rFont val="Arial"/>
        <family val="2"/>
      </rPr>
      <t xml:space="preserve"> Reporte de reservas presupuestales febrero de 2024
</t>
    </r>
    <r>
      <rPr>
        <b/>
        <sz val="10"/>
        <rFont val="Arial"/>
        <family val="2"/>
      </rPr>
      <t>Actividad 3:</t>
    </r>
    <r>
      <rPr>
        <sz val="10"/>
        <rFont val="Arial"/>
        <family val="2"/>
      </rPr>
      <t xml:space="preserve">
No aplica</t>
    </r>
  </si>
  <si>
    <r>
      <rPr>
        <b/>
        <sz val="10"/>
        <rFont val="Arial"/>
        <family val="2"/>
      </rPr>
      <t xml:space="preserve">SEGUIMIENTO A MARZO DE 2024: </t>
    </r>
    <r>
      <rPr>
        <sz val="10"/>
        <rFont val="Arial"/>
        <family val="2"/>
      </rPr>
      <t>El GGFC aportó como evidencia tres actas de seguimiento a la ejecución presupuestal de los días 17 de enero, 7 de febrero y 7 de marzo de 2024, donde se observa reunión con las dependencias y trataron temas relacionados con la ejecución presupuestal, reservas presupuestales y ejecución PAC vigencia 2023 y primer trimestre 2024, así como también realizaron la revisión de los compromisos por parte de las áreas y el cumplimiento del Plan Anual de Adquisiones vigencia 2024.
Si bien es cierto, que el GGFC ha venido realizando actividades en pro del mejoramiento de la ejecución presupuestal, aún persisten debilidades tal y como se mencionó en el informe de auditoría de ejecución presupuestal y reservas vigencia 2023, por lo que la OCI, sugiere que se propendan acciones que permitan garantizar una gestión oportuna por parte de los supervisores frente a la radicación de cuentas de cobro de los contratos de prestación de servicios y de apoyo a la gestión y trámites relacionados con la liberación de recursos. 
Avance 19,23%. Estado</t>
    </r>
    <r>
      <rPr>
        <b/>
        <sz val="10"/>
        <rFont val="Arial"/>
        <family val="2"/>
      </rPr>
      <t xml:space="preserve">: </t>
    </r>
    <r>
      <rPr>
        <sz val="10"/>
        <rFont val="Arial"/>
        <family val="2"/>
      </rPr>
      <t>EN TÉRMINO</t>
    </r>
  </si>
  <si>
    <r>
      <rPr>
        <b/>
        <sz val="10"/>
        <rFont val="Arial"/>
        <family val="2"/>
      </rPr>
      <t>REPORTE A MARZO DE 2024:</t>
    </r>
    <r>
      <rPr>
        <sz val="10"/>
        <rFont val="Arial"/>
        <family val="2"/>
      </rPr>
      <t xml:space="preserve">
Durante el primer trimestre de 2024 el GGFC elaboró y envió a las dependencias del MJD, los informes de ejecución presupuestal de los meses de enero y febrero, con el fin de informar sobre el estado de ejecución de los recursos y así lograr la revisión por parte de las dependencias, frente a lo programado en el Plan Anual de Adquisiciones.
</t>
    </r>
  </si>
  <si>
    <r>
      <t>EVIDENCIAS A MARZO DE 2024:</t>
    </r>
    <r>
      <rPr>
        <sz val="10"/>
        <rFont val="Arial"/>
        <family val="2"/>
      </rPr>
      <t xml:space="preserve">
</t>
    </r>
    <r>
      <rPr>
        <b/>
        <sz val="10"/>
        <rFont val="Arial"/>
        <family val="2"/>
      </rPr>
      <t xml:space="preserve">
1.</t>
    </r>
    <r>
      <rPr>
        <sz val="10"/>
        <rFont val="Arial"/>
        <family val="2"/>
      </rPr>
      <t xml:space="preserve"> Reportes Mensuales de Ejecución Presupuestal y Reservas
</t>
    </r>
    <r>
      <rPr>
        <b/>
        <sz val="10"/>
        <rFont val="Arial"/>
        <family val="2"/>
      </rPr>
      <t>1.1.1.</t>
    </r>
    <r>
      <rPr>
        <sz val="10"/>
        <rFont val="Arial"/>
        <family val="2"/>
      </rPr>
      <t xml:space="preserve"> Reporte de ejecución presupuestal enero de 2024
</t>
    </r>
    <r>
      <rPr>
        <b/>
        <sz val="10"/>
        <rFont val="Arial"/>
        <family val="2"/>
      </rPr>
      <t>1.1.2.</t>
    </r>
    <r>
      <rPr>
        <sz val="10"/>
        <rFont val="Arial"/>
        <family val="2"/>
      </rPr>
      <t xml:space="preserve"> Reporte de ejecución presupuestal febrero de 2024
</t>
    </r>
    <r>
      <rPr>
        <b/>
        <sz val="10"/>
        <rFont val="Arial"/>
        <family val="2"/>
      </rPr>
      <t>1.2.1.</t>
    </r>
    <r>
      <rPr>
        <sz val="10"/>
        <rFont val="Arial"/>
        <family val="2"/>
      </rPr>
      <t xml:space="preserve"> Reporte de reservas presupuestales enero de 2024
</t>
    </r>
    <r>
      <rPr>
        <b/>
        <sz val="10"/>
        <rFont val="Arial"/>
        <family val="2"/>
      </rPr>
      <t>1.2.2.</t>
    </r>
    <r>
      <rPr>
        <sz val="10"/>
        <rFont val="Arial"/>
        <family val="2"/>
      </rPr>
      <t xml:space="preserve"> Reporte de reservas presupuestales febrero de 2024</t>
    </r>
  </si>
  <si>
    <r>
      <rPr>
        <b/>
        <sz val="10"/>
        <rFont val="Arial"/>
        <family val="2"/>
      </rPr>
      <t>REPORTE A MARZO DE 2024:</t>
    </r>
    <r>
      <rPr>
        <sz val="10"/>
        <rFont val="Arial"/>
        <family val="2"/>
      </rPr>
      <t xml:space="preserve">
Para este trimestre no se registran avances con relación a dicha actividad, dado que se espera la ejecución de Comités de Gobierno a partir del 2do. Trimestre de 2024
</t>
    </r>
  </si>
  <si>
    <r>
      <t xml:space="preserve">EVIDENCIAS A MARZO DE 2024:
</t>
    </r>
    <r>
      <rPr>
        <sz val="10"/>
        <rFont val="Arial"/>
        <family val="2"/>
      </rPr>
      <t xml:space="preserve">
No aplica</t>
    </r>
  </si>
  <si>
    <t>H-16</t>
  </si>
  <si>
    <t xml:space="preserve">Grupo de Gestión Financiera y Contable en coordinación con dependencias responsables de la constitución de reservas </t>
  </si>
  <si>
    <r>
      <rPr>
        <b/>
        <sz val="10"/>
        <rFont val="Arial"/>
        <family val="2"/>
      </rPr>
      <t>Ejecución del Ppto. Reservas Pptales:</t>
    </r>
    <r>
      <rPr>
        <sz val="10"/>
        <rFont val="Arial"/>
        <family val="2"/>
      </rPr>
      <t xml:space="preserve"> Del total de las 349 reservas pptales constituidas por el MJD al cierre de la vigencia 2022, se observó q 226 por $1.444.005.185.07 (representa el 68%), corresponden a compromisos pptales. cumplidos antes del 31 de dic. de 2022, sin q se evidencie la existencia de situaciones fuerza mayor en su constitución q impidieran cumplir dentro de la vig. 2022</t>
    </r>
  </si>
  <si>
    <t>Debilidades en la planeación de las actividades de cierre de vigencia fiscal, relacionadas con el control en la ejecución presupuestal, la supervisión y seguimiento de los contratos, así como la consolidación de la documentación necesaria para el registro de las obligaciones dentro de los términos establecidos.</t>
  </si>
  <si>
    <t>1. Envío de circular, con el fin de instruir a todas las dependencias de la Entidad, para reducir saldos de inejecución en contratos de prestación de servicios y proveedores, antes de la terminación de los respectivos contratos.
2. Enviar memorando a las áreas con reportes bimestrales de saldos por obligar en RP´s. de Ctos. de prestac. de serv. prof. y de apoyo a la gestión y ctos. con personas jurídicas; especificando que las áreas deberán realizar el cruce contra el plan de pagos establecido en el formato "F-GF-01-08 Detalle de afectación por rubros para expedir RP´s".
3. Reiterar a las dependencias que, conforme a lo etablecido en el el procedimiento de Gestión Presupuestal, para todas las reservas que constituya la entidad, se debe diligenciar el formato "F-GF-01-06  Constitución de Reservas Presupuestales", detallando la respectiva justificación de la misma, el cual debe estar firmado por parte del Supervisor del Contrato.
4. Realizar reuniones mensuales de seguimiento a la ejecución presupuestal, con base en cada una de las líneas del Plan Anual de Adquisiciones - PAA, a través de los comités de seguimiento a la ejecución presupuestal y a las reservas presupuestales.</t>
  </si>
  <si>
    <t>1. Circular enviada a las dependencias.
2. Reportes bimestrales de saldos por obligar en RP´s.
3. Circular enviada a las dependencias.
4. Actas de comité de seguimiento a la ejecución prespupuestal y a las reservas presupuestales.</t>
  </si>
  <si>
    <r>
      <rPr>
        <b/>
        <sz val="10"/>
        <rFont val="Arial"/>
        <family val="2"/>
      </rPr>
      <t>REPORTE A MARZO DE 2024:</t>
    </r>
    <r>
      <rPr>
        <sz val="10"/>
        <rFont val="Arial"/>
        <family val="2"/>
      </rPr>
      <t xml:space="preserve">
Para este trimestre no se registran avances, toda vez que, la ejecución de estos se encuentra prevista a partir del 2do. Trimestre de 2024.</t>
    </r>
  </si>
  <si>
    <r>
      <rPr>
        <b/>
        <sz val="10"/>
        <color rgb="FF000000"/>
        <rFont val="Arial"/>
        <family val="2"/>
      </rPr>
      <t>SEGUIMIENTO A MARZO DE 2024:</t>
    </r>
    <r>
      <rPr>
        <sz val="10"/>
        <color rgb="FF000000"/>
        <rFont val="Arial"/>
        <family val="2"/>
      </rPr>
      <t xml:space="preserve">
El Grupo de Gestión Financiera y Contables reportó la información del monitoreo a través de correo electrónico y cargue de evidencias en la carpeta compartida el día 20 de marzo de 2024, proceso el cual estuvo complementando con el acompañamiento que realizó a la dependencia el Grupo de Planeación Estratégica de la OAP en sesiones de trabajo efectuado a través del aplicativo Teams de fecha 21 y 22 de marzo de 2024
De conformidad con lo anterior se denota la gestión adelantada por parte de la dependencia para el cumplimiento de las actividades programadas en función de la meta previamente establecida, así como en concordancia con el plazo de ejecución de la acción de mejora formulada, por ende, el reporte de avances, así como el cargue de evidencias de ejecución resulta explicita.
</t>
    </r>
    <r>
      <rPr>
        <b/>
        <sz val="10"/>
        <color rgb="FF000000"/>
        <rFont val="Arial"/>
        <family val="2"/>
      </rPr>
      <t>Soportes:</t>
    </r>
    <r>
      <rPr>
        <sz val="10"/>
        <color rgb="FF000000"/>
        <rFont val="Arial"/>
        <family val="2"/>
      </rPr>
      <t xml:space="preserve">
</t>
    </r>
    <r>
      <rPr>
        <b/>
        <sz val="10"/>
        <color rgb="FF000000"/>
        <rFont val="Arial"/>
        <family val="2"/>
      </rPr>
      <t>Actividad 1:</t>
    </r>
    <r>
      <rPr>
        <sz val="10"/>
        <color rgb="FF000000"/>
        <rFont val="Arial"/>
        <family val="2"/>
      </rPr>
      <t xml:space="preserve">
No aplica
</t>
    </r>
    <r>
      <rPr>
        <b/>
        <sz val="10"/>
        <color rgb="FF000000"/>
        <rFont val="Arial"/>
        <family val="2"/>
      </rPr>
      <t>Actividad 2:
1.</t>
    </r>
    <r>
      <rPr>
        <sz val="10"/>
        <color rgb="FF000000"/>
        <rFont val="Arial"/>
        <family val="2"/>
      </rPr>
      <t xml:space="preserve"> Reportes Bimestrales - Saldos por Obligar en Registros Presupuestales
</t>
    </r>
    <r>
      <rPr>
        <b/>
        <sz val="10"/>
        <color rgb="FF000000"/>
        <rFont val="Arial"/>
        <family val="2"/>
      </rPr>
      <t xml:space="preserve">Actividad 3:
</t>
    </r>
    <r>
      <rPr>
        <sz val="10"/>
        <color rgb="FF000000"/>
        <rFont val="Arial"/>
        <family val="2"/>
      </rPr>
      <t xml:space="preserve">No aplica
</t>
    </r>
    <r>
      <rPr>
        <b/>
        <sz val="10"/>
        <color rgb="FF000000"/>
        <rFont val="Arial"/>
        <family val="2"/>
      </rPr>
      <t>Actividad 4:</t>
    </r>
    <r>
      <rPr>
        <sz val="10"/>
        <color rgb="FF000000"/>
        <rFont val="Arial"/>
        <family val="2"/>
      </rPr>
      <t xml:space="preserve">
</t>
    </r>
    <r>
      <rPr>
        <b/>
        <sz val="10"/>
        <color rgb="FF000000"/>
        <rFont val="Arial"/>
        <family val="2"/>
      </rPr>
      <t>1.1.</t>
    </r>
    <r>
      <rPr>
        <sz val="10"/>
        <color rgb="FF000000"/>
        <rFont val="Arial"/>
        <family val="2"/>
      </rPr>
      <t xml:space="preserve"> Acta 1er. comité de seguimiento a la ejecución presupuestal (17.01.2024)
</t>
    </r>
    <r>
      <rPr>
        <b/>
        <sz val="10"/>
        <color rgb="FF000000"/>
        <rFont val="Arial"/>
        <family val="2"/>
      </rPr>
      <t>1.2.</t>
    </r>
    <r>
      <rPr>
        <sz val="10"/>
        <color rgb="FF000000"/>
        <rFont val="Arial"/>
        <family val="2"/>
      </rPr>
      <t xml:space="preserve"> Acta 2do. comité de seguimiento a la ejecución presupuestal (07.02.2024)
</t>
    </r>
    <r>
      <rPr>
        <b/>
        <sz val="10"/>
        <color rgb="FF000000"/>
        <rFont val="Arial"/>
        <family val="2"/>
      </rPr>
      <t>1.3.</t>
    </r>
    <r>
      <rPr>
        <sz val="10"/>
        <color rgb="FF000000"/>
        <rFont val="Arial"/>
        <family val="2"/>
      </rPr>
      <t xml:space="preserve"> Acta 3er. comité de seguimiento a la ejecución presupuestal (07.03.2024)</t>
    </r>
  </si>
  <si>
    <r>
      <rPr>
        <b/>
        <sz val="10"/>
        <color rgb="FF000000"/>
        <rFont val="Arial"/>
        <family val="2"/>
      </rPr>
      <t xml:space="preserve">SEGUIMIENTO A 31 DE MARZO DE 2024: </t>
    </r>
    <r>
      <rPr>
        <sz val="10"/>
        <color rgb="FF000000"/>
        <rFont val="Arial"/>
        <family val="2"/>
      </rPr>
      <t xml:space="preserve">
El dueño del proceso no aporto evidencias relacionadas con la meta para subsanar el hallazgo, por lo que desde la Oficina de Control Interno se hace un llamado para que inicien con las actividades previstas, con el fin de cumplirlas en los tiempos establecidos en este documento.
Adicionalmente, teniendo bajo consideración que como resultado de la auditoría a la ejecución presupuestal vigencia 2023, la OCI generó un hallazgo relacionado con la constitución de reservas presupuestales sin justificación, se recomienda al dueño del proceso analizar si las actividades definidas como unidad de medida, superarán la causa que dió origen al hallazgo.
Avance 0%. Estado: </t>
    </r>
    <r>
      <rPr>
        <b/>
        <sz val="10"/>
        <color rgb="FF000000"/>
        <rFont val="Arial"/>
        <family val="2"/>
      </rPr>
      <t>EN TÉRMINO</t>
    </r>
  </si>
  <si>
    <r>
      <rPr>
        <b/>
        <sz val="10"/>
        <rFont val="Arial"/>
        <family val="2"/>
      </rPr>
      <t>REPORTE A MARZO DE 2024:</t>
    </r>
    <r>
      <rPr>
        <sz val="10"/>
        <rFont val="Arial"/>
        <family val="2"/>
      </rPr>
      <t xml:space="preserve">
Desde el GGFC se enviaron los reportes a las dependencias, correspondientes a los saldos por obligar en RP´s. de los contratos de prestación de servicios profesionales y de apoyo a la gestión, así como en lo inherente a los contratos suscritos con personas jurídicas para el corte a 29 de febrero de 2024.</t>
    </r>
  </si>
  <si>
    <r>
      <t>EVIDENCIAS A MARZO DE 2024:</t>
    </r>
    <r>
      <rPr>
        <sz val="10"/>
        <rFont val="Arial"/>
        <family val="2"/>
      </rPr>
      <t xml:space="preserve">
</t>
    </r>
    <r>
      <rPr>
        <b/>
        <sz val="10"/>
        <rFont val="Arial"/>
        <family val="2"/>
      </rPr>
      <t>1.</t>
    </r>
    <r>
      <rPr>
        <sz val="10"/>
        <rFont val="Arial"/>
        <family val="2"/>
      </rPr>
      <t xml:space="preserve"> Reportes Bimestrales - Saldos por Obligar en Registros Presupuestales</t>
    </r>
  </si>
  <si>
    <r>
      <rPr>
        <b/>
        <sz val="10"/>
        <rFont val="Arial"/>
        <family val="2"/>
      </rPr>
      <t>REPORTE A MARZO DE 2024:</t>
    </r>
    <r>
      <rPr>
        <sz val="10"/>
        <rFont val="Arial"/>
        <family val="2"/>
      </rPr>
      <t xml:space="preserve">
Para este trimestre no se registran avances en lo concerniente a dicha actividad, ya que su ejecución se tiene prevista a partir del 3er. Trimestre 2024.</t>
    </r>
  </si>
  <si>
    <r>
      <rPr>
        <b/>
        <sz val="10"/>
        <rFont val="Arial"/>
        <family val="2"/>
      </rPr>
      <t>REPORTE A MARZO DE 2024:</t>
    </r>
    <r>
      <rPr>
        <sz val="10"/>
        <rFont val="Arial"/>
        <family val="2"/>
      </rPr>
      <t xml:space="preserve">
Durante el primer trimestre, se realizaron 3 comités de seguimiento a la ejecución presupuestal: 1er. comité: 17.01.2024, 2do. comité: 07.02.2024, 3er. comité: 07.03.2024, en los cuales se revisaron y analizaron los porcentajes de avance en la ejecución de recursos, en donde se incluyeron las reservas más relevantes con el fin de garantizar la pronta ejecución de estas.
</t>
    </r>
  </si>
  <si>
    <r>
      <t>EVIDENCIAS A MARZO DE 2024:</t>
    </r>
    <r>
      <rPr>
        <sz val="10"/>
        <rFont val="Arial"/>
        <family val="2"/>
      </rPr>
      <t xml:space="preserve">
</t>
    </r>
    <r>
      <rPr>
        <b/>
        <sz val="10"/>
        <rFont val="Arial"/>
        <family val="2"/>
      </rPr>
      <t xml:space="preserve">
1.1.</t>
    </r>
    <r>
      <rPr>
        <sz val="10"/>
        <rFont val="Arial"/>
        <family val="2"/>
      </rPr>
      <t xml:space="preserve">	Acta 1er. comité de seguimiento a la ejecución presupuestal (17.01.2024)
</t>
    </r>
    <r>
      <rPr>
        <b/>
        <sz val="10"/>
        <rFont val="Arial"/>
        <family val="2"/>
      </rPr>
      <t>1.2.</t>
    </r>
    <r>
      <rPr>
        <sz val="10"/>
        <rFont val="Arial"/>
        <family val="2"/>
      </rPr>
      <t xml:space="preserve">	Acta 2do. comité de seguimiento a la ejecución presupuestal (07.02.2024)
</t>
    </r>
    <r>
      <rPr>
        <b/>
        <sz val="10"/>
        <rFont val="Arial"/>
        <family val="2"/>
      </rPr>
      <t>1.3.</t>
    </r>
    <r>
      <rPr>
        <sz val="10"/>
        <rFont val="Arial"/>
        <family val="2"/>
      </rPr>
      <t xml:space="preserve">	Acta 3er. comité de seguimiento a la ejecución presupuestal (07.03.2024)</t>
    </r>
  </si>
  <si>
    <t>H-17</t>
  </si>
  <si>
    <t xml:space="preserve">Subdirección de Control y Fiscalización de Sustancias Químicas y Estupefacientes </t>
  </si>
  <si>
    <r>
      <rPr>
        <b/>
        <sz val="10"/>
        <rFont val="Arial"/>
        <family val="2"/>
      </rPr>
      <t>Contrato de Prestación de Servicios Profesionales Nro. 420
de 2022 (D).</t>
    </r>
    <r>
      <rPr>
        <sz val="10"/>
        <rFont val="Arial"/>
        <family val="2"/>
      </rPr>
      <t xml:space="preserve">
Incumplimiento del pago del valor adeudado, conforme, en primer término, al clausulado contractual del contrato 420 de 2022, seguidamente, un quebrantamiento de lo pactado en el acta de reunión de trabajo de fecha 2 de diciembre de 2022, la cual, reza, (…) “se pacta el pago de ésta última mensualidad por valor de $7.523.806,00, renunciando a las mensualidades de agosto y septiembre de 2022.”</t>
    </r>
  </si>
  <si>
    <t xml:space="preserve">Debilidad en la aplicación del procedimiento de Supervisión de Contratos y Convenios y el Manual de Supervisión.
Desconocimiento por parte de los contratistas de las consecuencias relacionadas con la no presentación oportuna de las documentos requeridos para el trámite de cuenta de cobro.
</t>
  </si>
  <si>
    <t>DISCIPLINARIO</t>
  </si>
  <si>
    <t>Fortalecer los controles establecidos y los conocimientos de las herramientas jurídicas con las que se cuenta para los casos donde se presente incumplimiento del contrato por parte del contratista o se realice terminación anticipada.</t>
  </si>
  <si>
    <t>1. Identificar los pasos a seguir para los casos en donde se presente el incumplimiento de las obligaciones del contratista o una terminación anticipada, así y los documentos jurídicos que se deben utilizar para cada etapa.
2. Realizar un seguimiento trimestral para identificar los contratistas que no han presentado los informes o documentos requeridos para su correspondiente pago.
3. Conforme a lo evidenciado en el seguimiento, enviar requerimientos a los contratistas que tengan pendientes pagos de los honorarios.</t>
  </si>
  <si>
    <t>1. Un (1) acta de reunión para socializar los lineamientos establecidos en el procedimiento e Supervisión de Contratos y Convenios y el Manual de Supervisión los casos donde se presente incumplimiento del contrato por parte del contratista o se realice terminación anticipada.
2. Matriz de seguimiento trimestral que evidencie la entrega mensual de los documentos requeridos para el pago. (4)
3. Requerimientos realizados a los contratistas identificados con pagos pendientes, si aplica. (4)</t>
  </si>
  <si>
    <r>
      <rPr>
        <b/>
        <sz val="10"/>
        <rFont val="Arial"/>
        <family val="2"/>
      </rPr>
      <t>REPORTE A MARZO DE 2024:</t>
    </r>
    <r>
      <rPr>
        <sz val="10"/>
        <rFont val="Arial"/>
        <family val="2"/>
      </rPr>
      <t xml:space="preserve">
De fecha 20 de marzo de 2024, se envió citación a los contratistas de la Subdirección de Control y Fiscalización de Sustancias Químicas y Estupefacientes, con el fin de realizar una socialización interna relacionada con los procedimientos de Supervisión de Contratos y la necesidad de cumplimiento de las obligaciones contractuales, incluyendo lo referente a la presentación de los informes de actividades, evidencias y demás documentos necesarios para la presentación de la cuenta de cobro.</t>
    </r>
  </si>
  <si>
    <r>
      <t xml:space="preserve">EVIDENCIAS A MARZO DE 2024:
</t>
    </r>
    <r>
      <rPr>
        <sz val="10"/>
        <rFont val="Arial"/>
        <family val="2"/>
      </rPr>
      <t xml:space="preserve">
</t>
    </r>
    <r>
      <rPr>
        <b/>
        <sz val="10"/>
        <rFont val="Arial"/>
        <family val="2"/>
      </rPr>
      <t>1.</t>
    </r>
    <r>
      <rPr>
        <sz val="10"/>
        <rFont val="Arial"/>
        <family val="2"/>
      </rPr>
      <t xml:space="preserve"> Correo Electrónico del 20 de marzo de 2024 enviado a Contratistas informando la fecha de la socialización</t>
    </r>
  </si>
  <si>
    <r>
      <rPr>
        <b/>
        <sz val="10"/>
        <color rgb="FF000000"/>
        <rFont val="Arial"/>
        <family val="2"/>
      </rPr>
      <t>SEGUIMIENTO A MARZO DE 2024:</t>
    </r>
    <r>
      <rPr>
        <sz val="10"/>
        <color rgb="FF000000"/>
        <rFont val="Arial"/>
        <family val="2"/>
      </rPr>
      <t xml:space="preserve">
La Subdirección de Control y Fiscalización de Sustancias Químicas y Estupefacientes (SCFSQyE) realizó el reporte del monitoreo a la OAP a través de correos electrónicos y cargue de evidencias de ejecución en las siguientes fechas: 21 y 26 de marzo, así como 02 de abril de 2024, lo anterior dado que con respecto a los reportes iniciales de información la OAP realizó retroalimentación a la dependencia a través de correo electrónico de fecha 22 de marzo, al igual que se llevó a cabo mesa de trabajo por medio del aplicativo Teams el 25 de marzo, y en igual sentido el día 02 de abril se realizó una nueva retroalimentación en cuanto al reporte de avances.
En virtud de lo anterior, y a partir del proceso de retroalimentación y acompañamiento realizado a la dependencia por parte de la OAP, la SCFSQyE realizó los ajustes correspondientes a fin de que el reporte denotara la gestión adelantada para el cumplimiento de las actividades programadas.
</t>
    </r>
    <r>
      <rPr>
        <b/>
        <sz val="10"/>
        <color rgb="FF000000"/>
        <rFont val="Arial"/>
        <family val="2"/>
      </rPr>
      <t xml:space="preserve">Soportes:
</t>
    </r>
    <r>
      <rPr>
        <sz val="10"/>
        <color rgb="FF000000"/>
        <rFont val="Arial"/>
        <family val="2"/>
      </rPr>
      <t xml:space="preserve">
</t>
    </r>
    <r>
      <rPr>
        <b/>
        <sz val="10"/>
        <color rgb="FF000000"/>
        <rFont val="Arial"/>
        <family val="2"/>
      </rPr>
      <t>Actividad 1.</t>
    </r>
    <r>
      <rPr>
        <sz val="10"/>
        <color rgb="FF000000"/>
        <rFont val="Arial"/>
        <family val="2"/>
      </rPr>
      <t xml:space="preserve">
</t>
    </r>
    <r>
      <rPr>
        <b/>
        <sz val="10"/>
        <color rgb="FF000000"/>
        <rFont val="Arial"/>
        <family val="2"/>
      </rPr>
      <t>1.1.</t>
    </r>
    <r>
      <rPr>
        <sz val="10"/>
        <color rgb="FF000000"/>
        <rFont val="Arial"/>
        <family val="2"/>
      </rPr>
      <t xml:space="preserve">	Correo Electrónico del 20 de marzo de 2024 enviado a Contratistas informando la fecha de la socialización.
</t>
    </r>
    <r>
      <rPr>
        <b/>
        <sz val="10"/>
        <color rgb="FF000000"/>
        <rFont val="Arial"/>
        <family val="2"/>
      </rPr>
      <t>Actividad 2.</t>
    </r>
    <r>
      <rPr>
        <sz val="10"/>
        <color rgb="FF000000"/>
        <rFont val="Arial"/>
        <family val="2"/>
      </rPr>
      <t xml:space="preserve">
</t>
    </r>
    <r>
      <rPr>
        <b/>
        <sz val="10"/>
        <color rgb="FF000000"/>
        <rFont val="Arial"/>
        <family val="2"/>
      </rPr>
      <t>2.1.</t>
    </r>
    <r>
      <rPr>
        <sz val="10"/>
        <color rgb="FF000000"/>
        <rFont val="Arial"/>
        <family val="2"/>
      </rPr>
      <t xml:space="preserve"> Matriz en Excel denominada "SEGUIMIENTO CONTRATACIÓN 2024 SCFSQE"
</t>
    </r>
    <r>
      <rPr>
        <b/>
        <sz val="10"/>
        <color rgb="FF000000"/>
        <rFont val="Arial"/>
        <family val="2"/>
      </rPr>
      <t>Actividad 3.</t>
    </r>
    <r>
      <rPr>
        <sz val="10"/>
        <color rgb="FF000000"/>
        <rFont val="Arial"/>
        <family val="2"/>
      </rPr>
      <t xml:space="preserve">
</t>
    </r>
    <r>
      <rPr>
        <b/>
        <sz val="10"/>
        <color rgb="FF000000"/>
        <rFont val="Arial"/>
        <family val="2"/>
      </rPr>
      <t>3.1.</t>
    </r>
    <r>
      <rPr>
        <sz val="10"/>
        <color rgb="FF000000"/>
        <rFont val="Arial"/>
        <family val="2"/>
      </rPr>
      <t xml:space="preserve"> Correo electrónico - Subir informe SECOP II (16.03.2024)
</t>
    </r>
    <r>
      <rPr>
        <b/>
        <sz val="10"/>
        <color rgb="FF000000"/>
        <rFont val="Arial"/>
        <family val="2"/>
      </rPr>
      <t>3.2.</t>
    </r>
    <r>
      <rPr>
        <sz val="10"/>
        <color rgb="FF000000"/>
        <rFont val="Arial"/>
        <family val="2"/>
      </rPr>
      <t xml:space="preserve"> Correo electrónico - Solicitud informe de gestión febrero 2024 María Teresa Sepúlveda (18.03.2024)
</t>
    </r>
    <r>
      <rPr>
        <b/>
        <sz val="10"/>
        <color rgb="FF000000"/>
        <rFont val="Arial"/>
        <family val="2"/>
      </rPr>
      <t>3.3.</t>
    </r>
    <r>
      <rPr>
        <sz val="10"/>
        <color rgb="FF000000"/>
        <rFont val="Arial"/>
        <family val="2"/>
      </rPr>
      <t xml:space="preserve"> Correo electrónico - Solicitud informe de gestión febrero 2024 Yohanna Esther Sánchez Vaca (18.03.2024)</t>
    </r>
  </si>
  <si>
    <r>
      <rPr>
        <b/>
        <sz val="10"/>
        <color rgb="FF000000"/>
        <rFont val="Arial"/>
        <family val="2"/>
      </rPr>
      <t>SEGUIMIENTO A MARZO 31 DE 2024:</t>
    </r>
    <r>
      <rPr>
        <sz val="10"/>
        <color rgb="FF000000"/>
        <rFont val="Arial"/>
        <family val="2"/>
      </rPr>
      <t xml:space="preserve">
La OCI considera que se debe reformular este plan de mejoramiento, por cuanto no cuenta con vocación de efectividad y, en tal virtud, el dueño del proceso debe considerar que la acción de mejora, es aquella que supera la causa quedio origen al problema, tanto desde el punto de vista preventiva, como del correctivo. Por otra parte, las metas deben obedecer a un criterio lógico secuencial que concrete el resultado de la acción de mejora. En este orden de ideas, sugerimos que la acción de mejora sea aquella que impide que el problema se genera y se corrige a la vez, como por ejemplo ajustar el instrumento de seguimiento de control que determine el nivel de cumplimiento de un contratista con sentido de oportunidad, promoviendo alertas tempranas y el procedimiento sancionatorio contractual cuando haya lugar. En lo que concierne a las metas, sugerimos que se prevean acciones tale como: 1. Diligenciar el seguimiento y control periodicamente con establecimiento de alertas tempranas. 2. Iniciar procedimiento sancionatorios de manera oportuna. 3. Reportar al GGFC los saldos por ejecutar para que se contemple la novedad que corresponda. 
Si bien se advierte que se estan generando alertas tempranas, fruto del seguimiento y control, el plan de mejoramiento apenas se inicia y requerirá para su vocación de efectividad que se reformule y se muestren evidencias de la superación de las dificultades con base en ello. Estado: EN TÉRMINO.</t>
    </r>
  </si>
  <si>
    <r>
      <rPr>
        <b/>
        <sz val="10"/>
        <rFont val="Arial"/>
        <family val="2"/>
      </rPr>
      <t>REPORTE A MARZO DE 2024:</t>
    </r>
    <r>
      <rPr>
        <sz val="10"/>
        <rFont val="Arial"/>
        <family val="2"/>
      </rPr>
      <t xml:space="preserve">
Se implementó una matriz de seguimiento en la cual se lleva un control mensual de las fechas de radicación de las cuentas de cobro por cada contratista.</t>
    </r>
  </si>
  <si>
    <r>
      <t xml:space="preserve">EVIDENCIAS A MARZO DE 2024:
</t>
    </r>
    <r>
      <rPr>
        <sz val="10"/>
        <rFont val="Arial"/>
        <family val="2"/>
      </rPr>
      <t xml:space="preserve">
</t>
    </r>
    <r>
      <rPr>
        <b/>
        <sz val="10"/>
        <rFont val="Arial"/>
        <family val="2"/>
      </rPr>
      <t>1.</t>
    </r>
    <r>
      <rPr>
        <sz val="10"/>
        <rFont val="Arial"/>
        <family val="2"/>
      </rPr>
      <t xml:space="preserve"> Matriz en Excel denominada "SEGUIMIENTO CONTRATACIÓN 2024 SCFSQE"</t>
    </r>
  </si>
  <si>
    <r>
      <rPr>
        <b/>
        <sz val="10"/>
        <rFont val="Arial"/>
        <family val="2"/>
      </rPr>
      <t>REPORTE A MARZO DE 2024:</t>
    </r>
    <r>
      <rPr>
        <sz val="10"/>
        <rFont val="Arial"/>
        <family val="2"/>
      </rPr>
      <t xml:space="preserve">
Como consecuencia del seguimiento realizado en la matriz mencionada en la acción anterior, se remitieron correos electrónicos por el supervisor del contrato, donde se requiere a los contratistas para la presentación de informe actividades, evidencias y demás documentos exigidos por los procedimientos del MJD, para la presentación de las cuentas de cobro.</t>
    </r>
  </si>
  <si>
    <r>
      <t>EVIDENCIAS A MARZO DE 2024:
1.1.</t>
    </r>
    <r>
      <rPr>
        <sz val="10"/>
        <rFont val="Arial"/>
        <family val="2"/>
      </rPr>
      <t xml:space="preserve"> Correo electrónico - Subir informe SECOP II (16.03.2024)
</t>
    </r>
    <r>
      <rPr>
        <b/>
        <sz val="10"/>
        <rFont val="Arial"/>
        <family val="2"/>
      </rPr>
      <t>1.2.</t>
    </r>
    <r>
      <rPr>
        <sz val="10"/>
        <rFont val="Arial"/>
        <family val="2"/>
      </rPr>
      <t xml:space="preserve"> Correo electrónico - Solicitud informe de gestión febrero 2024 María Teresa Sepúlveda (18.03.2024)
</t>
    </r>
    <r>
      <rPr>
        <b/>
        <sz val="10"/>
        <rFont val="Arial"/>
        <family val="2"/>
      </rPr>
      <t>1.3.</t>
    </r>
    <r>
      <rPr>
        <sz val="10"/>
        <rFont val="Arial"/>
        <family val="2"/>
      </rPr>
      <t xml:space="preserve"> Correo electrónico - Solicitud informe de gestión febrero 2024 Yohanna Esther Sánchez Vaca (18.03.2024)</t>
    </r>
  </si>
  <si>
    <t>H-18</t>
  </si>
  <si>
    <r>
      <rPr>
        <b/>
        <sz val="10"/>
        <rFont val="Arial"/>
        <family val="2"/>
      </rPr>
      <t>Provisiones Contables</t>
    </r>
    <r>
      <rPr>
        <sz val="10"/>
        <rFont val="Arial"/>
        <family val="2"/>
      </rPr>
      <t xml:space="preserve"> - Procesos judiciales a corte diciembre 31 de 2022, con diferencias entre las
herramientas de información F-9, Ekogui y Excel de contingencias.</t>
    </r>
  </si>
  <si>
    <t xml:space="preserve">Deficiencias de análisis, control y seguimiento de los reportes de provisiones contables de los procesos judiciales en contra de la entidad,  lo que genera reportes imprecisos y falta de claridad de la información. </t>
  </si>
  <si>
    <t xml:space="preserve">Establecer e implementar una metodología y un sistema de controles que permita generar reportes de provisiones contables precisos, coherentes y claros respecto a la información contenida en los mismos.  </t>
  </si>
  <si>
    <t>1. Definir articuladamente entre la Dirección de Desarrollo del Derecho y del Ordenamiento Jurídico y  la Dirección Jurídica una metodología para el reporte de los procesos judiciales con una calificación alta de probabilidad de perdida para la entidad, pero que no representan ningún tipo de erogación economica con cargo al MJD.
2. Realizar capacitación al Grupo de Defensa Jurídica  sobre la metodología con los controles para la generación de los reportes de provisiones contables a efectos de lograr precisión, coherencia y claridad en la información contenida en los mismos.
3. Elaborar el reporte mensual de la calificacion del estado de los procesos con base en la metodología para entregar al GGFC.   
4. Establecer de forma conjunta entre la DJ y GGF un formato de control con el fin de identificar posibles diferencias que puedan surgir en los procesos judiciales con alta probabilidad de perdida y con incidencia en la provision contable de la entidad,  verificando los registros del Sistema eKOGUI, y asi validar el estado de las provisiones y garantizar reportes precisos.</t>
  </si>
  <si>
    <t>1. Metodología para el reporte de procesos judiciales con una alta calificación de alta probalidad de pérdida.
2. Acta y/o lista de asistencia.
3. Reporte mensual de provisiones enviado al GGFC.
4. Formato de control.</t>
  </si>
  <si>
    <r>
      <t>REPORTE A MARZO DE 2024:</t>
    </r>
    <r>
      <rPr>
        <sz val="10"/>
        <rFont val="Arial"/>
        <family val="2"/>
      </rPr>
      <t xml:space="preserve">
El Grupo de gestión Financiera y Contable adelantó la actualización del manual de políticas Contables- Cartera Cuentas por cobrar – Deterioro.
</t>
    </r>
    <r>
      <rPr>
        <b/>
        <sz val="10"/>
        <rFont val="Arial"/>
        <family val="2"/>
      </rPr>
      <t xml:space="preserve">
</t>
    </r>
    <r>
      <rPr>
        <sz val="10"/>
        <rFont val="Arial"/>
        <family val="2"/>
      </rPr>
      <t xml:space="preserve">
</t>
    </r>
  </si>
  <si>
    <r>
      <t xml:space="preserve">EVIDENCIAS A MARZO DE 2024:
</t>
    </r>
    <r>
      <rPr>
        <sz val="10"/>
        <rFont val="Arial"/>
        <family val="2"/>
      </rPr>
      <t>Manual de políticas Contables- Cartera Cuentas por cobrar – Deterioro</t>
    </r>
  </si>
  <si>
    <r>
      <rPr>
        <b/>
        <sz val="10"/>
        <color rgb="FF000000"/>
        <rFont val="Arial"/>
        <family val="2"/>
      </rPr>
      <t>SEGUIMIENTO A MARZO DE 2024:</t>
    </r>
    <r>
      <rPr>
        <sz val="10"/>
        <color rgb="FF000000"/>
        <rFont val="Arial"/>
        <family val="2"/>
      </rPr>
      <t xml:space="preserve">
La Dirección Jurídica realizó el reporte del monitoreo a la OAP a través de correos electrónicos y cargue de evidencias de ejecución en las siguientes fechas: 26 y 27 de marzo de marzo, lo anterior dado que con relación al reporte inicial de información la OAP realizó retroalimentación a la dependencia a través de correo electrónico de fecha 27 de marzo, al igual que se llevó a cabo mesa de trabajo por medio del aplicativo Teams el mismo 27, y en igual sentido los días 01 y 02 de abril se realizó una nueva retroalimentación en cuanto al reporte de avances.
En virtud de lo anterior, y a partir del proceso de retroalimentación y acompañamiento realizado a la dependencia por parte de la OAP, la Dirección Jurídica realizó los ajustes correspondientes a fin de que el reporte denotara la gestión adelantada para el cumplimiento de las actividades programadas.
</t>
    </r>
    <r>
      <rPr>
        <b/>
        <sz val="10"/>
        <color rgb="FF000000"/>
        <rFont val="Arial"/>
        <family val="2"/>
      </rPr>
      <t>Soportes:</t>
    </r>
    <r>
      <rPr>
        <sz val="10"/>
        <color rgb="FF000000"/>
        <rFont val="Arial"/>
        <family val="2"/>
      </rPr>
      <t xml:space="preserve">
</t>
    </r>
    <r>
      <rPr>
        <b/>
        <sz val="10"/>
        <color rgb="FF000000"/>
        <rFont val="Arial"/>
        <family val="2"/>
      </rPr>
      <t xml:space="preserve">Actividad 1:
</t>
    </r>
    <r>
      <rPr>
        <sz val="10"/>
        <color rgb="FF000000"/>
        <rFont val="Arial"/>
        <family val="2"/>
      </rPr>
      <t xml:space="preserve">Manual de políticas Contables- Cartera Cuentas por cobrar – Deterioro
</t>
    </r>
    <r>
      <rPr>
        <b/>
        <sz val="10"/>
        <color rgb="FF000000"/>
        <rFont val="Arial"/>
        <family val="2"/>
      </rPr>
      <t>Actividad 2:</t>
    </r>
    <r>
      <rPr>
        <sz val="10"/>
        <color rgb="FF000000"/>
        <rFont val="Arial"/>
        <family val="2"/>
      </rPr>
      <t xml:space="preserve">
Lista asistencia 29 febrero de 2024
Lista de asistencia reunión 19 y 20 de marzo
</t>
    </r>
    <r>
      <rPr>
        <b/>
        <sz val="10"/>
        <color rgb="FF000000"/>
        <rFont val="Arial"/>
        <family val="2"/>
      </rPr>
      <t>Actividad 3:</t>
    </r>
    <r>
      <rPr>
        <sz val="10"/>
        <color rgb="FF000000"/>
        <rFont val="Arial"/>
        <family val="2"/>
      </rPr>
      <t xml:space="preserve">
Archivos provisiones
</t>
    </r>
    <r>
      <rPr>
        <b/>
        <sz val="10"/>
        <color rgb="FF000000"/>
        <rFont val="Arial"/>
        <family val="2"/>
      </rPr>
      <t xml:space="preserve">Actividad 4:
</t>
    </r>
    <r>
      <rPr>
        <sz val="10"/>
        <color rgb="FF000000"/>
        <rFont val="Arial"/>
        <family val="2"/>
      </rPr>
      <t xml:space="preserve">Formato F9 depurado
</t>
    </r>
    <r>
      <rPr>
        <b/>
        <sz val="10"/>
        <color rgb="FF000000"/>
        <rFont val="Arial"/>
        <family val="2"/>
      </rPr>
      <t>Notas: (i).</t>
    </r>
    <r>
      <rPr>
        <sz val="10"/>
        <color rgb="FF000000"/>
        <rFont val="Arial"/>
        <family val="2"/>
      </rPr>
      <t xml:space="preserve"> En el proceso de retroalimentación a la dependencia se informó que en aquellos casos en los que se establece como entregable formatos, estos deben ser normalizados en el Sistema Integrado de Gestión de la entidad, caso en particular de la descripción de la meta: “Establecer de forma conjunta entre la DJ y GGF un formato de control con el fin de identificar posibles diferencias que puedan surgir en los procesos judiciales con alta probabilidad de perdida y con incidencia en la provisión contable de la entidad,  verificando los registros del Sistema eKOGUI, y así validar el estado de las provisiones y garantizar reportes precisos.”, cuyo entregable corresponde a un formato de control – </t>
    </r>
    <r>
      <rPr>
        <b/>
        <sz val="10"/>
        <color rgb="FF000000"/>
        <rFont val="Arial"/>
        <family val="2"/>
      </rPr>
      <t>(ii).</t>
    </r>
    <r>
      <rPr>
        <sz val="10"/>
        <color rgb="FF000000"/>
        <rFont val="Arial"/>
        <family val="2"/>
      </rPr>
      <t xml:space="preserve"> La dependencia debe revisar que en algunas de las actividades asociadas a dicha acción de mejora se establece una periodicidad de carácter mensual, no obstante, la magnitud establecida no guarda correlación con la periodicidad definida en la denominación y descripción de la unidad de medida de la meta.</t>
    </r>
  </si>
  <si>
    <r>
      <rPr>
        <b/>
        <sz val="10"/>
        <color rgb="FF000000"/>
        <rFont val="Arial"/>
        <family val="2"/>
      </rPr>
      <t>SEGUIMIENTO A MARZO 31 DE 2024:</t>
    </r>
    <r>
      <rPr>
        <sz val="10"/>
        <color rgb="FF000000"/>
        <rFont val="Arial"/>
        <family val="2"/>
      </rPr>
      <t xml:space="preserve">
La OCI constató que nada tiene que ver el Manual de politica contable, el cual consagra lineamientos sociados a niveles de deterioro de la cartera con la provisión contable, a que hace alusión este hallazgo, razón por la cual, los lineamientos que deben ser trazados a través de algún instrumento de orden organizacional para garantizar la adecuada provisón delos proceso judiciales con alta probabilidad de condena, todavía no se han establecido desde el punto de vista de las evidencias aportadas y como consecuencia se entiende que no se han desplegado las demás metas acá señaladas que debienen de luego de la implementación de dicha metodología. 
De acuerdo a lo anterior, además de los soportes reportados la OCI tendrá en cuenta la evaluación de eKogi a realizarse tanto a 30 de junio de 2024, como a 31 de diciembre del año en curso, siempre y cuando se satisfaga la condición prevista en el parrafo precedente. Por lo anterior no se asigna porcentajde avance. Estado: EN TÉRMINO.
</t>
    </r>
  </si>
  <si>
    <r>
      <t xml:space="preserve">REPORTE A MARZO DE 2024:
</t>
    </r>
    <r>
      <rPr>
        <sz val="10"/>
        <rFont val="Arial"/>
        <family val="2"/>
      </rPr>
      <t xml:space="preserve">
El 29 de febrero se adelantó reunión con el grupo de defensa jurídica, el 19 y 20 de marzo de 2024, de igual manera se realizaron reuniones con el grupo de defensa jurídica y el grupo de cobro coactivo.</t>
    </r>
  </si>
  <si>
    <r>
      <t xml:space="preserve">EVIDENCIAS A MARZO DE 2024:
</t>
    </r>
    <r>
      <rPr>
        <sz val="10"/>
        <rFont val="Arial"/>
        <family val="2"/>
      </rPr>
      <t xml:space="preserve">
Lista asistencia 29 febrero de 2024</t>
    </r>
    <r>
      <rPr>
        <b/>
        <sz val="10"/>
        <rFont val="Arial"/>
        <family val="2"/>
      </rPr>
      <t xml:space="preserve">
</t>
    </r>
    <r>
      <rPr>
        <sz val="10"/>
        <rFont val="Arial"/>
        <family val="2"/>
      </rPr>
      <t>Lista de asistencia reunión 19 y 20 de marzo</t>
    </r>
  </si>
  <si>
    <r>
      <t>REPORTE A MARZO DE 2024:</t>
    </r>
    <r>
      <rPr>
        <sz val="10"/>
        <rFont val="Arial"/>
        <family val="2"/>
      </rPr>
      <t xml:space="preserve">
En este periodo se adelantó verificación de información de las provisiones.
</t>
    </r>
  </si>
  <si>
    <r>
      <t xml:space="preserve">EVIDENCIAS A MARZO DE 2024:
</t>
    </r>
    <r>
      <rPr>
        <sz val="10"/>
        <rFont val="Arial"/>
        <family val="2"/>
      </rPr>
      <t xml:space="preserve">
Archivos provisiones</t>
    </r>
  </si>
  <si>
    <r>
      <t>REPORTE A MARZO DE 2024:</t>
    </r>
    <r>
      <rPr>
        <sz val="10"/>
        <rFont val="Arial"/>
        <family val="2"/>
      </rPr>
      <t xml:space="preserve">
Durante el mes de febrero se diligenció el formato F9 para SIRECI, fue necesario comparar con cuadro de contingencias y financiera, se toma como control el formato F9 ajustado y validado.
</t>
    </r>
  </si>
  <si>
    <r>
      <t xml:space="preserve">EVIDENCIAS A MARZO DE 2024:
</t>
    </r>
    <r>
      <rPr>
        <sz val="10"/>
        <rFont val="Arial"/>
        <family val="2"/>
      </rPr>
      <t xml:space="preserve">
Formato F9 depurado</t>
    </r>
  </si>
  <si>
    <t>H-19</t>
  </si>
  <si>
    <r>
      <rPr>
        <b/>
        <sz val="10"/>
        <rFont val="Arial"/>
        <family val="2"/>
      </rPr>
      <t>Litigios y demandas</t>
    </r>
    <r>
      <rPr>
        <sz val="10"/>
        <rFont val="Arial"/>
        <family val="2"/>
      </rPr>
      <t>-</t>
    </r>
    <r>
      <rPr>
        <b/>
        <sz val="10"/>
        <rFont val="Arial"/>
        <family val="2"/>
      </rPr>
      <t xml:space="preserve"> Cuentas por pagar</t>
    </r>
    <r>
      <rPr>
        <sz val="10"/>
        <rFont val="Arial"/>
        <family val="2"/>
      </rPr>
      <t xml:space="preserve"> sobrestimación de la cuenta 2460-02 - CRÉDITOS JUDICIALES y subestimación de la cuenta 2701 - LITIGIOS Y
DEMANDAS</t>
    </r>
  </si>
  <si>
    <t xml:space="preserve">Imprecisiones en la ejecución del Procedimiento Contable para el Registro de los Procesos Judiciales, Arbitrajes, Conciliaciones Extrajudiciales y Embargos sobre Cuentas Bancarias de la Contaduría General de la Nación, lo que genera errores administrativos y de control para el oportuno registro de las obligaciones por estos conceptos. </t>
  </si>
  <si>
    <t xml:space="preserve">Establecer e implementar una metodología con los parametros y controles necesarios para garantizar el adecuado registro y pago de sentencias de forma que, se evite la sobreestimación o subestimación de la cuenta de creditos judiciales.  </t>
  </si>
  <si>
    <t>1. Establecer de forma conjunta entre la DJ y el GGF los ineamientos, metodología y controles necesarios para el registro y pago de sentencias.
2. Realizar capacitación al Grupo de Defensa Jurídica  sobre la metodología y controles para el registro y pago de sentencias. 
3. Reportar al GGFC, los fallos ejecutoriados en contra de la entidad, para proceder al  reconocimiento del mandamiento pago, de acuerdo con la metodología establecida.
4. Establecer de forma conjunta entre la DJ y el GGFC, un formato de control el  estado de cuentas por pagar referente a las sentencias.</t>
  </si>
  <si>
    <t>1. Metodología para el registro y pago de sentencias. (1)
2. Acta y/o lista de asistencia. (1)
3. Reporte mensual desde DJ al GGFC. (9)
4. Formato de control. (2)</t>
  </si>
  <si>
    <r>
      <t xml:space="preserve">REPORTE A MARZO DE 2024:
</t>
    </r>
    <r>
      <rPr>
        <sz val="10"/>
        <rFont val="Arial"/>
        <family val="2"/>
      </rPr>
      <t xml:space="preserve">
Se proyectó la versión del documento con la metodología para el registro y pago de sentencias.</t>
    </r>
  </si>
  <si>
    <r>
      <t xml:space="preserve">EVIDENCIAS A MARZO DE 2024:
</t>
    </r>
    <r>
      <rPr>
        <sz val="10"/>
        <rFont val="Arial"/>
        <family val="2"/>
      </rPr>
      <t xml:space="preserve">
Borrador de documento con la metodología para el registro y pago de sentencias</t>
    </r>
  </si>
  <si>
    <r>
      <rPr>
        <b/>
        <sz val="10"/>
        <color rgb="FF000000"/>
        <rFont val="Arial"/>
        <family val="2"/>
      </rPr>
      <t>SEGUIMIENTO A MARZO DE 2024:</t>
    </r>
    <r>
      <rPr>
        <sz val="10"/>
        <color rgb="FF000000"/>
        <rFont val="Arial"/>
        <family val="2"/>
      </rPr>
      <t xml:space="preserve">
La Dirección Jurídica realizó el reporte del monitoreo a la OAP a través de correos electrónicos y cargue de evidencias de ejecución en las siguientes fechas: 26 y 27 de marzo de marzo, lo anterior dado que con relación al reporte inicial de información la OAP realizó retroalimentación a la dependencia a través de correo electrónico de fecha 27 de marzo, al igual que se llevó a cabo mesa de trabajo por medio del aplicativo Teams el mismo 27, y en igual sentido los días 01 y 02 de abril se realizó una nueva retroalimentación en cuanto al reporte de avances.
En virtud de lo anterior, y a partir del proceso de retroalimentación y acompañamiento realizado a la dependencia por parte de la OAP, la Dirección Jurídica realizó los ajustes correspondientes a fin de que el reporte denotara la gestión adelantada para el cumplimiento de las actividades programadas.
</t>
    </r>
    <r>
      <rPr>
        <b/>
        <sz val="10"/>
        <color rgb="FF000000"/>
        <rFont val="Arial"/>
        <family val="2"/>
      </rPr>
      <t>Soportes:</t>
    </r>
    <r>
      <rPr>
        <sz val="10"/>
        <color rgb="FF000000"/>
        <rFont val="Arial"/>
        <family val="2"/>
      </rPr>
      <t xml:space="preserve">
</t>
    </r>
    <r>
      <rPr>
        <b/>
        <sz val="10"/>
        <color rgb="FF000000"/>
        <rFont val="Arial"/>
        <family val="2"/>
      </rPr>
      <t>Actividad 1:</t>
    </r>
    <r>
      <rPr>
        <sz val="10"/>
        <color rgb="FF000000"/>
        <rFont val="Arial"/>
        <family val="2"/>
      </rPr>
      <t xml:space="preserve">
Borrador de documento con la metodología para el registro y pago de sentencias
</t>
    </r>
    <r>
      <rPr>
        <b/>
        <sz val="10"/>
        <color rgb="FF000000"/>
        <rFont val="Arial"/>
        <family val="2"/>
      </rPr>
      <t>Actividad 2:</t>
    </r>
    <r>
      <rPr>
        <sz val="10"/>
        <color rgb="FF000000"/>
        <rFont val="Arial"/>
        <family val="2"/>
      </rPr>
      <t xml:space="preserve">
Listas de asistencia y correo Electrónico
</t>
    </r>
    <r>
      <rPr>
        <b/>
        <sz val="10"/>
        <color rgb="FF000000"/>
        <rFont val="Arial"/>
        <family val="2"/>
      </rPr>
      <t xml:space="preserve">Actividad 3:
</t>
    </r>
    <r>
      <rPr>
        <sz val="10"/>
        <color rgb="FF000000"/>
        <rFont val="Arial"/>
        <family val="2"/>
      </rPr>
      <t xml:space="preserve">Memorandos
</t>
    </r>
    <r>
      <rPr>
        <b/>
        <sz val="10"/>
        <color rgb="FF000000"/>
        <rFont val="Arial"/>
        <family val="2"/>
      </rPr>
      <t>Actividad 4:</t>
    </r>
    <r>
      <rPr>
        <sz val="10"/>
        <color rgb="FF000000"/>
        <rFont val="Arial"/>
        <family val="2"/>
      </rPr>
      <t xml:space="preserve">
Formato para relacionar pagos de sentencias
</t>
    </r>
    <r>
      <rPr>
        <b/>
        <sz val="10"/>
        <color rgb="FF000000"/>
        <rFont val="Arial"/>
        <family val="2"/>
      </rPr>
      <t>Notas: (i).</t>
    </r>
    <r>
      <rPr>
        <sz val="10"/>
        <color rgb="FF000000"/>
        <rFont val="Arial"/>
        <family val="2"/>
      </rPr>
      <t xml:space="preserve"> En el proceso de retroalimentación a la dependencia se informó que en aquellos casos en los que se establece como entregables formatos, estos deben ser normalizados en el Sistema Integrado de Gestión de la entidad, caso en particular de la descripción de la meta: </t>
    </r>
    <r>
      <rPr>
        <b/>
        <i/>
        <sz val="10"/>
        <color rgb="FF000000"/>
        <rFont val="Arial"/>
        <family val="2"/>
      </rPr>
      <t>“Establecer de forma conjunta entre la DJ y el GGFC, un formato de control el estado de cuentas por pagar referente a las sentencias.”</t>
    </r>
    <r>
      <rPr>
        <sz val="10"/>
        <color rgb="FF000000"/>
        <rFont val="Arial"/>
        <family val="2"/>
      </rPr>
      <t xml:space="preserve">, cuyo entregable corresponde a un formato de control – </t>
    </r>
    <r>
      <rPr>
        <b/>
        <sz val="10"/>
        <color rgb="FF000000"/>
        <rFont val="Arial"/>
        <family val="2"/>
      </rPr>
      <t>(ii).</t>
    </r>
    <r>
      <rPr>
        <sz val="10"/>
        <color rgb="FF000000"/>
        <rFont val="Arial"/>
        <family val="2"/>
      </rPr>
      <t xml:space="preserve"> De igual manera se recomendó a la dependencia reprogramar lo concerniente a la descripción de la meta </t>
    </r>
    <r>
      <rPr>
        <b/>
        <i/>
        <sz val="10"/>
        <color rgb="FF000000"/>
        <rFont val="Arial"/>
        <family val="2"/>
      </rPr>
      <t>“Establecer de forma conjunta entre la DJ y el GGFC, un formato de control el estado de cuentas por pagar referente a las sentencias.”</t>
    </r>
    <r>
      <rPr>
        <sz val="10"/>
        <color rgb="FF000000"/>
        <rFont val="Arial"/>
        <family val="2"/>
      </rPr>
      <t xml:space="preserve">, toda vez que, la fecha de finalización y cumplimiento de esta se encontraba definida para el 30 de marzo de 2024, no obstante, la dependencia no cumplió en los términos establecidos con el entregable.
</t>
    </r>
  </si>
  <si>
    <r>
      <rPr>
        <b/>
        <sz val="10"/>
        <color rgb="FF000000"/>
        <rFont val="Arial"/>
        <family val="2"/>
      </rPr>
      <t>SEGUIMIENTO A MARZO 31 DE 2024:</t>
    </r>
    <r>
      <rPr>
        <sz val="10"/>
        <color rgb="FF000000"/>
        <rFont val="Arial"/>
        <family val="2"/>
      </rPr>
      <t xml:space="preserve">
La OCI considera que se debe reformular en su completitud este plan de mejoramiento, pues no tiene vocación de efectividad, es decir, no permite superar la causa que dio origen al problema. El problema en realidad, consiste en que se identificó de una manera inadecuada una vigencia fiscal para una condena de proceso judicial. Si ello es así, la solución debería ser que se cuente con una instrumento de seguimiento y control que permita identificar la vigencia de los procesos judiciales, para garantizar que se imputa a una cuenta por pagar, cuando corresponde a una condena debidamente ejecutoriada en dicha vigencia fiscal. Por lo tanto, la acción de mejora debería estar encaminada a prevenir inconsistencias de imputación a la vigencia que corresponda, siendo imposible la corrección en este caso, porque los estados financieros ya habían sido emitidos junto con sus correspondientes revelaciones. Estado: EN TÉRMINO.</t>
    </r>
  </si>
  <si>
    <r>
      <t xml:space="preserve">REPORTE A MARZO DE 2024:
</t>
    </r>
    <r>
      <rPr>
        <sz val="10"/>
        <rFont val="Arial"/>
        <family val="2"/>
      </rPr>
      <t xml:space="preserve">
El 29 de febrero se realizó reunión con el grupo de defensa Jurídica donde se trataron temas relacionados con la radicación de pagos, calificación de procesos, en igual sentido el día 19 de marzo en la reunión entre Dirección Jurídica y GGFC se trató el tema relacionado con los pagos de sentencias.
Se compartió el documento a los apoderados con la metodología para observaciones.</t>
    </r>
  </si>
  <si>
    <r>
      <t xml:space="preserve">EVIDENCIAS A MARZO DE 2024:
</t>
    </r>
    <r>
      <rPr>
        <sz val="10"/>
        <rFont val="Arial"/>
        <family val="2"/>
      </rPr>
      <t xml:space="preserve">
Listas de asistencia y correo Electrónico</t>
    </r>
  </si>
  <si>
    <r>
      <t xml:space="preserve">REPORTE A MARZO DE 2024:
</t>
    </r>
    <r>
      <rPr>
        <sz val="10"/>
        <rFont val="Arial"/>
        <family val="2"/>
      </rPr>
      <t xml:space="preserve">
Se envió memorando al GGFC de solicitud de cdp para pago de sentencias.</t>
    </r>
  </si>
  <si>
    <r>
      <t xml:space="preserve">EVIDENCIAS A MARZO DE 2024:
</t>
    </r>
    <r>
      <rPr>
        <sz val="10"/>
        <rFont val="Arial"/>
        <family val="2"/>
      </rPr>
      <t xml:space="preserve">
Memorandos
</t>
    </r>
  </si>
  <si>
    <r>
      <t xml:space="preserve">REPORTE A MARZO DE 2024:
</t>
    </r>
    <r>
      <rPr>
        <sz val="10"/>
        <rFont val="Arial"/>
        <family val="2"/>
      </rPr>
      <t xml:space="preserve">
Se elaboró formato para diligenciar lo pertinente a pago de sentencias.</t>
    </r>
  </si>
  <si>
    <r>
      <t xml:space="preserve">EVIDENCIAS A MARZO DE 2024:
</t>
    </r>
    <r>
      <rPr>
        <sz val="10"/>
        <rFont val="Arial"/>
        <family val="2"/>
      </rPr>
      <t xml:space="preserve">
Formato para relacionar pagos de sentencias</t>
    </r>
  </si>
  <si>
    <t>H-20</t>
  </si>
  <si>
    <t xml:space="preserve">Grupo de Almacén, Inventarios y Transporte  </t>
  </si>
  <si>
    <t>Posible incumplimiento al deber legal de vigilar y salvaguardar los bienes y valores que han sido encomendados y a la conservación de los útiles, equipos, muebles y bienes confiados a su guarda o administración situación que se presente por posibles deficiencias en el control y seguimiento del parque automotor del MJD, lo que genera deterioro y pérdida gradual de los bienes de la entidad</t>
  </si>
  <si>
    <t>Debilidades en la gestión de la administración de bienes del parque automotor en lo correspondiente: la no inclusión en el Seguro Todo Riesgo y SOAT de la totalidad del parque automotor,  incumplimiento de las obligaciones  como destinario consagradas en el artículo 2.5.5.5.3 del Decreto 2136 de 2015 e incumplimiento en las obligaciones No. 3. 5. 7 de la Resolución 363 del 11 de marzo de 2019 y la Resolución 503 del 31 de marzo de 2020.</t>
  </si>
  <si>
    <t>Gestionar oportunamente el correcto uso de los bienes del parque automotor y el seguimiento al cumplimiento normativo que le corresponda.</t>
  </si>
  <si>
    <t xml:space="preserve">1. Someter al comité de bajas del MJD los bienes que se encuentren con un tiempo mayor de un (1)  año en estado de desuso de la entidad  para su destinación final.
2. Generar seguimiento del estado de suscripción, ejecución y vigencia de los diferentes  contratos  de mantenimientos y  seguros requeridos para el correcto funcionamiento del parque automotor.
3. Seguimiento mensual por vehículo en lo referente en la ejecución de mantenimientos preventivos y oportuna ejecución de los correctivos.
4. Realizar el correspondiente seguimiento a las obligaciones señaladas en Resolución 363 de 2019 y Resolución 503 de 2023 de la SAE, para bienes en destinación provisional al servicio del MJD
</t>
  </si>
  <si>
    <t xml:space="preserve">1. Acta de comité de bajas y  Resolución de acuerdo de aprobación de baja.
2. Contratos suscritos de mantenimiento , Póliza de Seguros y SOAT vigentes.
3. Matriz de seguimiento de ejecución de mantenimientos preventivos y correctivos e indicador de atención de mantenimientos del parque automotor.
4. Informe anual por vehículo.
</t>
  </si>
  <si>
    <r>
      <rPr>
        <b/>
        <sz val="10"/>
        <rFont val="Arial"/>
        <family val="2"/>
      </rPr>
      <t>REPORTE A MARZO DE 2024:
Meta 1. Actividad Finalizada.</t>
    </r>
    <r>
      <rPr>
        <sz val="10"/>
        <rFont val="Arial"/>
        <family val="2"/>
      </rPr>
      <t xml:space="preserve"> Desde el GAIT se organiza el comité de bajas el cual se desarrolla en dos secciones generando como resultado la aprobación de un lote para enajenación a titulo gratuito con acto administrativo Resolución 115 del 14 de febrero de 2024  y un lote para enajenación a titulo oneroso proceso MJD-SAEB-001-2024.
</t>
    </r>
    <r>
      <rPr>
        <b/>
        <sz val="10"/>
        <rFont val="Arial"/>
        <family val="2"/>
      </rPr>
      <t>Meta 2. Actividad en proceso.</t>
    </r>
    <r>
      <rPr>
        <sz val="10"/>
        <rFont val="Arial"/>
        <family val="2"/>
      </rPr>
      <t xml:space="preserve"> Para el período a reportar se cuenta con seis ordenes de compra vigentes para mantenimientos preventivos y correctivos del parque automotor,actualmente se encuentra en proceso de contratación un proveedor para mantenimientos está en en la etapa contractual de subsanción de observaciones por parte de los oferentes y en publicación del proceso de contratación del SOAT.
</t>
    </r>
    <r>
      <rPr>
        <b/>
        <sz val="10"/>
        <rFont val="Arial"/>
        <family val="2"/>
      </rPr>
      <t>Meta 3. Actividad en proceso.</t>
    </r>
    <r>
      <rPr>
        <sz val="10"/>
        <rFont val="Arial"/>
        <family val="2"/>
      </rPr>
      <t xml:space="preserve"> El GAIT adelantá los mantenimientos preventivos y correctivos del parque automotor , los cuales son registrados en una matriz de seguimiento interna, a la fecha a espera de la contratación de un proveedor para el cumplimiento de la totalidad de los mantenimientos.
</t>
    </r>
    <r>
      <rPr>
        <b/>
        <sz val="10"/>
        <rFont val="Arial"/>
        <family val="2"/>
      </rPr>
      <t>Meta 4. Actividad Finalizada.</t>
    </r>
    <r>
      <rPr>
        <sz val="10"/>
        <rFont val="Arial"/>
        <family val="2"/>
      </rPr>
      <t xml:space="preserve"> En cumplimiento a las obligaciones relacionadas en la Resolución 363 de 2019 y 503 de 2023, se remitió memorando MJD-OFI24-0004525 el día 12 de febrero de 2024 a la SAE, anexando los informes anuales por vehículos en comodato con en el MJD,  identificados en las páginas 11 a 13, 25 a 27, 38 a 40, 53 a 56, 66 a 69, 79 a 82, 93 a 95, 106 a 108, 120 a 123, 135 a 137, 149 a 151, 163 a 165, 175 a 177 y 188 a 190.
Se precisa que estos informes no cuentan con la estructura propuesta por la OAP, teniendo en cuenta que la fecha de elaboración y radicación no se había socializado a las dependencias dicha estructura , pero además, principalmente porque estos informes deben cumplir con el requerimiento especifíco de la SAE.</t>
    </r>
  </si>
  <si>
    <r>
      <rPr>
        <b/>
        <sz val="10"/>
        <rFont val="Arial"/>
        <family val="2"/>
      </rPr>
      <t>EVIDENCIAS A MARZO DE 2024:</t>
    </r>
    <r>
      <rPr>
        <sz val="10"/>
        <rFont val="Arial"/>
        <family val="2"/>
      </rPr>
      <t xml:space="preserve">
</t>
    </r>
    <r>
      <rPr>
        <b/>
        <sz val="10"/>
        <rFont val="Arial"/>
        <family val="2"/>
      </rPr>
      <t>Meta 1.</t>
    </r>
    <r>
      <rPr>
        <sz val="10"/>
        <rFont val="Arial"/>
        <family val="2"/>
      </rPr>
      <t xml:space="preserve"> 
1.Acta de comité técnico de baja. 
2. Acta de comité técnico extraordinario de baja.
3.Resolución 115 del 14 de febrero de 2024.
4.Proceso: Enajenación de los bienes muebles de propiedad MJD -SAEB-001-2024
</t>
    </r>
    <r>
      <rPr>
        <b/>
        <sz val="10"/>
        <rFont val="Arial"/>
        <family val="2"/>
      </rPr>
      <t xml:space="preserve">Meta 2. </t>
    </r>
    <r>
      <rPr>
        <sz val="10"/>
        <rFont val="Arial"/>
        <family val="2"/>
      </rPr>
      <t xml:space="preserve">
1.OC123096-OC123099-OC123100-OC123201-OC123200-OC123103.
2. Soporte SECOPII observaciones de oferentes proceso MJD-MC-004-2024
3.Soporte SECOPII publicación del proceso SASI-MJD-001-2024.
</t>
    </r>
    <r>
      <rPr>
        <b/>
        <sz val="10"/>
        <rFont val="Arial"/>
        <family val="2"/>
      </rPr>
      <t>Meta 3.</t>
    </r>
    <r>
      <rPr>
        <sz val="10"/>
        <rFont val="Arial"/>
        <family val="2"/>
      </rPr>
      <t xml:space="preserve"> Matriz de registro de mantenimientos preventivos y correctivos.
</t>
    </r>
    <r>
      <rPr>
        <b/>
        <sz val="10"/>
        <rFont val="Arial"/>
        <family val="2"/>
      </rPr>
      <t>Meta 4.</t>
    </r>
    <r>
      <rPr>
        <sz val="10"/>
        <rFont val="Arial"/>
        <family val="2"/>
      </rPr>
      <t xml:space="preserve"> Informes anuales de vehículos en comodato con en el MJD, ubicados  en las páginas 11 a 13, 25 a 27, 38 a 40, 53 a 56, 66 a 69, 79 a 82, 93 a 95, 106 a 108, 120 a 123, 135 a 137, 149 a 151, 163 a 165, 175 a 177 y 188 a 190 del anexo y su memorando MJD-OFI24-0004525 con en el cual fueron radicados.
</t>
    </r>
  </si>
  <si>
    <r>
      <rPr>
        <b/>
        <sz val="10"/>
        <rFont val="Arial"/>
        <family val="2"/>
      </rPr>
      <t>SEGUIMIENTO A MARZO DE 2024:</t>
    </r>
    <r>
      <rPr>
        <sz val="10"/>
        <rFont val="Arial"/>
        <family val="2"/>
      </rPr>
      <t xml:space="preserve">
El Grupo de Almacén, Inventarios y Transporte (GAIT) y la Dirección de Tecnologías y Gestión de Información en Justicia (DTGIJ) realizó el reporte del monitoreo a la OAP a través de correos electrónicos y cargue de evidencias de ejecución en las siguientes fechas: 20 de marzo y 01 y 08 de abril de 2024, lo anterior dado que con relación al reporte inicial de información la OAP realizó retroalimentación a la dependencia a través de correos electrónicos de fechas 22 de marzo, 03 y 08 de abril de 2024, al igual que se llevó a cabo mesa de trabajo por medio del aplicativo Teams el mismo 08 de abril.
En virtud de lo anterior, y a partir del proceso de retroalimentación y acompañamiento realizado a la dependencia por parte de la OAP, el GAIT y la DTGIJ realizaron los ajustes correspondientes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 xml:space="preserve">Meta 1. 
</t>
    </r>
    <r>
      <rPr>
        <sz val="10"/>
        <rFont val="Arial"/>
        <family val="2"/>
      </rPr>
      <t xml:space="preserve">1.Acta de comité técnico de baja. 
2. Acta de comité técnico extraordinario de baja.
3.Resolución 115 del 14 de febrero de 2024.
4.Proceso: Enajenación de los bienes muebles de propiedad MJD -SAEB-001-2024
</t>
    </r>
    <r>
      <rPr>
        <b/>
        <sz val="10"/>
        <rFont val="Arial"/>
        <family val="2"/>
      </rPr>
      <t xml:space="preserve">Meta 2. </t>
    </r>
    <r>
      <rPr>
        <sz val="10"/>
        <rFont val="Arial"/>
        <family val="2"/>
      </rPr>
      <t xml:space="preserve">
1.OC123096-OC123099-OC123100-OC123201-OC123200-OC123103.
2. Soporte SECOPII observaciones de oferentes proceso MJD-MC-004-2024
3.Soporte SECOPII publicación del proceso SASI-MJD-001-2024.
</t>
    </r>
    <r>
      <rPr>
        <b/>
        <sz val="10"/>
        <rFont val="Arial"/>
        <family val="2"/>
      </rPr>
      <t xml:space="preserve">Meta 3. 
</t>
    </r>
    <r>
      <rPr>
        <sz val="10"/>
        <rFont val="Arial"/>
        <family val="2"/>
      </rPr>
      <t xml:space="preserve">Matriz de registro de mantenimientos preventivos y correctivos.
</t>
    </r>
    <r>
      <rPr>
        <b/>
        <sz val="10"/>
        <rFont val="Arial"/>
        <family val="2"/>
      </rPr>
      <t xml:space="preserve">Meta 4. 
</t>
    </r>
    <r>
      <rPr>
        <sz val="10"/>
        <rFont val="Arial"/>
        <family val="2"/>
      </rPr>
      <t>Informes anuales de vehículos en comodato con en el MJD, ubicados en las páginas 11 a 13, 25 a 27, 38 a 40, 53 a 56, 66 a 69, 79 a 82, 93 a 95, 106 a 108, 120 a 123, 135 a 137, 149 a 151, 163 a 165, 175 a 177 y 188 a 190 del anexo y su memorando MJD-OFI24-0004525 con en el cual fueron radicados.</t>
    </r>
  </si>
  <si>
    <r>
      <rPr>
        <b/>
        <sz val="10"/>
        <color rgb="FF000000"/>
        <rFont val="Arial"/>
        <family val="2"/>
      </rPr>
      <t xml:space="preserve">SEGUIMIENTO A MARZO 31 DE 2024:
</t>
    </r>
    <r>
      <rPr>
        <sz val="10"/>
        <color rgb="FF000000"/>
        <rFont val="Arial"/>
        <family val="2"/>
      </rPr>
      <t xml:space="preserve">De acuerdo con los soportes aportados, el auditor evidencia que se ha cumplido la actividad 1, referente a la realización del Comité de Bajas, en el cual se aprobó la baja del inventario, de dos (2) vehículos que se encuentran en estado de obsolecencia, cuyo destino final fue analizado en el Comité Extraordinario Técnico de Bajas realizado el 5 de febrero de  2024, decidiendo realizar en primer lugar un proceso para enajenación a título oneroso, pero en caso de declararse desierto, se llevará a cabo la enajenación a título gratuito.   
Con respecto a la actividad No. 2, la OCI considera que "generar seguimiento del estado de suscripción, ejecución y vigencia de los diferentes  contratos  de mantenimientos y  seguros..." es una gestión normal que realiza el dueño del proceso y a pesar de ello, se generó la observación de la CGR; por lo tanto, se recomienda analizar si la acción de mejora definida  es suficiente para superar la causa que originó el hallazgo.
Ahora bien, para la actividad No. 3. "Seguimiento mensual por vehículo en lo referente en la ejecución de mantenimientos preventivos y oportuna ejecución de los correctivos.", el dueño del proceso definió como unidad de medida uno (1), lo cual no es coherente y no daría cuenta de la ejecución de la actividad, pues tal como fue definida, se debería realizar por lo menos un informe mensual relacionando todos los vehículos y durante el período 2023/11/28 a 2024/06/30. Por lo tanto, se recomienda analizar si se hace necesario realizar modificación sobre este item.
En relación con la actividad No. 4, la OCI evidenció su cumplimiento mediante el informe remitido a la SAE sobre los vehículos entregados al MJD por esa entidad. 
La OCI, cree importante tener en consideración que este plan de mejoramiento tiene vocación de efectividad una vez se produzca la enajenación, en tanto que, solo en ese momento el MJD se librará de la responsabilidad del pago de los impuestos de los vehículos, de los seguros y demás cargas asociadas a la propiedad de esos activos. 
La OCI, emitió un pronunciamiento en virtud del cual este plan de mejoramiento está mal formulado y, por lo tanto, no tiene vocación de efectividad, teniendo bajo consideración que la acción de mejora debe obedecer a aquella que supere la causa del problema, y no a una acción abstracta que no conduce a aquello, como es el caso. Las metas tambien deben ser concretas y deben apuntar a resultados que conduzcan al cumplimiento de la acción de mejora. Por lo anterior, proponemos que se reformule la accion de mejora y sus metas, de la siguiente manera: Llevar a cabo los procesos para dar de baja, enajenar, incorporar en los mantenimientos preventivos y correctivos, incluir para amparar a través de las pólizas y superar el problema judicial, de tal manera que apunte a la superación del problema de cada vehículo, conforme al hallazgo de la CGR y diseñar los mecanismos de seguimiento y control para impedir que esta situación vuelva a presentarse.  Por otra parte, las metas tienen que ser concretas y tendientes a subsanar las situaciones que se señalaron antes en la acción de mejora.  </t>
    </r>
    <r>
      <rPr>
        <b/>
        <sz val="10"/>
        <color rgb="FF000000"/>
        <rFont val="Arial"/>
        <family val="2"/>
      </rPr>
      <t xml:space="preserve">
ESTADO: EN TÉRMINO</t>
    </r>
  </si>
  <si>
    <t>30 DE JUNIO DE 2024</t>
  </si>
  <si>
    <t>CONSECUTIVO INTERNO
OCI</t>
  </si>
  <si>
    <t xml:space="preserve">1. Realizar reunión con Secretaria General, Grupo de Gestión Financiera y Contable, Grupo de Gestión Documental para definir el plan de trabajo para finalización de entrega de expedientes de cobro coactivo (Ley 30 de 1986).
2. Realizar reunión con Consejo Superior de la Judicatura para definir el plan de trabajo para finalización de entrega de expedientes de cobro coactivo (Ley 30 de 1986).
3.Ejecutar planes de Trabajo.
4. Realizar articuladamente con el GGFC la actualización de la información contable correspondiente a los expedientes de cobro coactivo (Ley 30 de 1986) en las cuentas del Ministerio de Justicia y del Derecho.
5. Solicitar Copia a los Juzgados de los expedientes que definitivamente no fueron encontrados.
6. Remitir informe desde la Dirección Jurídica al Grupo de Gestión Documental para iniciar el proceso de reconstrucción de los expedientes que no se encuentren en los Juzgados.
7. Realizar la reconstrucción de los expedientes no encontrados de acuerdo con el Informe de la DJ, por parte del Grupo de Gestión Documental.
</t>
  </si>
  <si>
    <t xml:space="preserve">2024/12/31
</t>
  </si>
  <si>
    <t>1) 90
2) 90
3) 151
4) 151
5) 141
6) 146
7) 155</t>
  </si>
  <si>
    <r>
      <t xml:space="preserve">REPORTE A JUNIO DE 2024
</t>
    </r>
    <r>
      <rPr>
        <sz val="10"/>
        <rFont val="Arial"/>
        <family val="2"/>
      </rPr>
      <t xml:space="preserve">
Durante el Segundo trimestre de 2024 se adelantaron las siguientes actividades.
</t>
    </r>
    <r>
      <rPr>
        <b/>
        <sz val="10"/>
        <rFont val="Arial"/>
        <family val="2"/>
      </rPr>
      <t>Actividad No. 1:</t>
    </r>
    <r>
      <rPr>
        <sz val="10"/>
        <rFont val="Arial"/>
        <family val="2"/>
      </rPr>
      <t xml:space="preserve"> Cumplida. </t>
    </r>
    <r>
      <rPr>
        <b/>
        <sz val="10"/>
        <rFont val="Arial"/>
        <family val="2"/>
      </rPr>
      <t xml:space="preserve">
Actividad No. 2:</t>
    </r>
    <r>
      <rPr>
        <sz val="10"/>
        <rFont val="Arial"/>
        <family val="2"/>
      </rPr>
      <t xml:space="preserve"> Cumplida.</t>
    </r>
    <r>
      <rPr>
        <b/>
        <sz val="10"/>
        <rFont val="Arial"/>
        <family val="2"/>
      </rPr>
      <t xml:space="preserve">
Actividad No. 3:</t>
    </r>
    <r>
      <rPr>
        <sz val="10"/>
        <rFont val="Arial"/>
        <family val="2"/>
      </rPr>
      <t xml:space="preserve"> Se actualizó el plan de Trabajo y se realizó seguimiento.
</t>
    </r>
    <r>
      <rPr>
        <b/>
        <sz val="10"/>
        <rFont val="Arial"/>
        <family val="2"/>
      </rPr>
      <t xml:space="preserve">
Actividad No. 4:
</t>
    </r>
    <r>
      <rPr>
        <sz val="10"/>
        <rFont val="Arial"/>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Arial"/>
        <family val="2"/>
      </rPr>
      <t>Actividad No. 5:</t>
    </r>
    <r>
      <rPr>
        <sz val="10"/>
        <rFont val="Arial"/>
        <family val="2"/>
      </rPr>
      <t xml:space="preserve"> Se solicito reprogramación de la actividad y se continua con recolección de información para enviar los 296 oficios para pedir a los juzgados copia de las sentencias de expedientes no encontrados.
</t>
    </r>
    <r>
      <rPr>
        <b/>
        <sz val="10"/>
        <rFont val="Arial"/>
        <family val="2"/>
      </rPr>
      <t>Actividad No. 6:</t>
    </r>
    <r>
      <rPr>
        <sz val="10"/>
        <rFont val="Arial"/>
        <family val="2"/>
      </rPr>
      <t xml:space="preserve"> Para esta actividad se espera respuesta de oficios enviados a los juzgados para realizar el consolidado.
</t>
    </r>
    <r>
      <rPr>
        <b/>
        <sz val="10"/>
        <rFont val="Arial"/>
        <family val="2"/>
      </rPr>
      <t>Actividad No. 7:</t>
    </r>
    <r>
      <rPr>
        <sz val="10"/>
        <rFont val="Arial"/>
        <family val="2"/>
      </rPr>
      <t xml:space="preserve"> Depende de finalizar la actividad 6.</t>
    </r>
  </si>
  <si>
    <r>
      <rPr>
        <b/>
        <sz val="10"/>
        <rFont val="Arial"/>
        <family val="2"/>
      </rPr>
      <t>EVIDENCIAS A JUNIO DE 2024</t>
    </r>
    <r>
      <rPr>
        <sz val="10"/>
        <rFont val="Arial"/>
        <family val="2"/>
      </rPr>
      <t xml:space="preserve">
</t>
    </r>
    <r>
      <rPr>
        <b/>
        <sz val="10"/>
        <rFont val="Arial"/>
        <family val="2"/>
      </rPr>
      <t xml:space="preserve">Actividad No. 3:
</t>
    </r>
    <r>
      <rPr>
        <sz val="10"/>
        <rFont val="Arial"/>
        <family val="2"/>
      </rPr>
      <t xml:space="preserve">3.1.1. Plan de trabajo actualizado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t>
    </r>
  </si>
  <si>
    <r>
      <rPr>
        <b/>
        <sz val="10"/>
        <rFont val="Arial"/>
        <family val="2"/>
      </rPr>
      <t>SEGUIMIENTO A JUNIO DE 2024</t>
    </r>
    <r>
      <rPr>
        <sz val="1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Oificna Jurídica realizar una mesa de trabajo con el Grupo de Gestiòn Financiera y Contable a fin de que se avance en el tràmite de registros contables según los memorandos radicados a la fecha. 
</t>
    </r>
    <r>
      <rPr>
        <b/>
        <sz val="10"/>
        <rFont val="Arial"/>
        <family val="2"/>
      </rPr>
      <t>Soportes:</t>
    </r>
    <r>
      <rPr>
        <sz val="10"/>
        <rFont val="Arial"/>
        <family val="2"/>
      </rPr>
      <t xml:space="preserve">
</t>
    </r>
    <r>
      <rPr>
        <b/>
        <sz val="10"/>
        <rFont val="Arial"/>
        <family val="2"/>
      </rPr>
      <t>Actividad No. 3:</t>
    </r>
    <r>
      <rPr>
        <sz val="10"/>
        <rFont val="Arial"/>
        <family val="2"/>
      </rPr>
      <t xml:space="preserve">
3.1.1. Plan de trabajo actualizado 18_06_2024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</si>
  <si>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SEGUIMIENTO A JUNIO 30 DE 2024:</t>
    </r>
    <r>
      <rPr>
        <sz val="10"/>
        <rFont val="Arial"/>
        <family val="2"/>
      </rPr>
      <t xml:space="preserve">
Mediante el memorando No. MJD-MEM24-0004174-SEG-40200 del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en la reprogramación, asaber:(31/12/2024).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t>
    </r>
    <r>
      <rPr>
        <sz val="10"/>
        <color rgb="FFFF0000"/>
        <rFont val="Arial"/>
        <family val="2"/>
      </rPr>
      <t xml:space="preserve">
</t>
    </r>
  </si>
  <si>
    <t>N.A</t>
  </si>
  <si>
    <t xml:space="preserve">1) 2023/09/30
2) 2023/09/30
3) 2024/11/30
4) 2024/11/30
5)2024/09/30
6) 2024/10/31
7)2024/12/31
</t>
  </si>
  <si>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 xml:space="preserve">
SEGUIMIENTO A 30 DE JUNIO DE 2024.</t>
    </r>
    <r>
      <rPr>
        <sz val="10"/>
        <rFont val="Arial"/>
        <family val="2"/>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</si>
  <si>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SEGUIMIENTO A 30 DE JUNIO DE 2024.</t>
    </r>
    <r>
      <rPr>
        <sz val="10"/>
        <rFont val="Arial"/>
        <family val="2"/>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</si>
  <si>
    <r>
      <rPr>
        <b/>
        <sz val="10"/>
        <rFont val="Arial"/>
        <family val="2"/>
      </rPr>
      <t>EVIDENCIAS A JUNIO DE 2024</t>
    </r>
    <r>
      <rPr>
        <sz val="10"/>
        <rFont val="Arial"/>
        <family val="2"/>
      </rPr>
      <t xml:space="preserve">
</t>
    </r>
    <r>
      <rPr>
        <b/>
        <sz val="10"/>
        <rFont val="Arial"/>
        <family val="2"/>
      </rPr>
      <t xml:space="preserve">Actividad No. 3:
</t>
    </r>
    <r>
      <rPr>
        <sz val="10"/>
        <rFont val="Arial"/>
        <family val="2"/>
      </rPr>
      <t xml:space="preserve">3.1.1. Plan de trabajo actualizado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 xml:space="preserve">Actividad No. 5:
</t>
    </r>
    <r>
      <rPr>
        <sz val="10"/>
        <rFont val="Arial"/>
        <family val="2"/>
      </rPr>
      <t xml:space="preserve">N/A
</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</si>
  <si>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SEGUIMIENTO A 30 DE JUNIO DE 2024:</t>
    </r>
    <r>
      <rPr>
        <sz val="10"/>
        <rFont val="Arial"/>
        <family val="2"/>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</si>
  <si>
    <t>Fortalecer la gestión de activos intangibles en el MJD, estableciendo y documentando controles que permitan mantener actualizado el inventario.</t>
  </si>
  <si>
    <t>1. Incorporar en la ficha técnica del contrato de fábrica de software el tipo de mantenimiento, costo y aplicativo relacionado.
2. Actualizar el Procedimiento de Gestión de bienes P-GA-01 y creación de formato para la adecuada  gestión para el ingreso de activos intangibles de la entidad (Acta de ingreso intangibles).
3. Realizar  levantamiento de inventarios de intangibles teniendo como base lo registrado en sistema de inventarios  de intangibles vs realidad de uso, desuso o faltantes o sobrantes de cada dependencia.
4. Presentar al Comité técnico de bajas, los casos específicos de activos intangibles que requieren darse de baja.
5.De acuerdo con las respuestas recibidas de las dependencias del uso o desuso y de la decisión del comité técnico de bajas, revisar y ajustar el inventario de intangibles, de ser necesario.
6. Conciliar con el GGFC los movimientos generados de los activos intangibles del aplicativo del sistema de inventarios PCT (incluye los ajustes producto del contrato 367-20).</t>
  </si>
  <si>
    <t>1. Contrato de fábrica de Software y ficha técnica del Contrato de fábrica de Software. (1)
2. Procedimiento de Gestión de bienes P-GA-01 de Almacén actualizado y creación del formato Acta  ingreso intangibles. (2)
3. Memorando de levantamiento de inventario de intangibles. (1)
4. Acta de Comité de bajas.(1)
5. Reporte que incorpore  los ajustes realizados sobre los activos intangibles de conformidad con las respuestas de las dependiencias y del Comité de bajas, el cual incluye la descripción del proceso realizado como consecuencia de la acción de mejora y los resultados obtenidos (En caso de que aplique) (1)
6. Documento conciliación de Almacén vs GGFC. (1)</t>
  </si>
  <si>
    <r>
      <rPr>
        <b/>
        <sz val="10"/>
        <rFont val="Arial"/>
        <family val="2"/>
      </rPr>
      <t xml:space="preserve">REPORTE A JUNIO DE 2024
Actividad No. 1 </t>
    </r>
    <r>
      <rPr>
        <sz val="10"/>
        <rFont val="Arial"/>
        <family val="2"/>
      </rPr>
      <t xml:space="preserve">– Estado: Finalizada – La acción prviamente fue declarada cumplida por la OCI.
</t>
    </r>
    <r>
      <rPr>
        <b/>
        <sz val="10"/>
        <rFont val="Arial"/>
        <family val="2"/>
      </rPr>
      <t xml:space="preserve">
Actividad No. 2</t>
    </r>
    <r>
      <rPr>
        <sz val="10"/>
        <rFont val="Arial"/>
        <family val="2"/>
      </rPr>
      <t xml:space="preserve"> – Estado: En desarrollo – El GAIT ha elaborado un borrador de modificación del documento P-GA-01, el cual incluye la implementación de procesos conforme al Manual de Políticas Contables M-GA-01. Para finalizar esta versión, se ha trabajado en colaboración con dependencias de actividades transversales. El documento final fue enviado a la Secretaría General para su revisión el miércoles 19 de junio de 2024, vía correo electrónico.
</t>
    </r>
    <r>
      <rPr>
        <b/>
        <sz val="10"/>
        <rFont val="Arial"/>
        <family val="2"/>
      </rPr>
      <t>Actividad No. 3</t>
    </r>
    <r>
      <rPr>
        <sz val="10"/>
        <rFont val="Arial"/>
        <family val="2"/>
      </rPr>
      <t xml:space="preserve"> – Estado: Finalizada – En seguimientos prevíos la acción fue declarada cumplida por la OCI.
</t>
    </r>
    <r>
      <rPr>
        <b/>
        <sz val="10"/>
        <rFont val="Arial"/>
        <family val="2"/>
      </rPr>
      <t>Actividad No. 4</t>
    </r>
    <r>
      <rPr>
        <sz val="10"/>
        <rFont val="Arial"/>
        <family val="2"/>
      </rPr>
      <t xml:space="preserve"> – Estado: En desarrollo – Según la información proporcionada por las dependencias durante el levantamiento de inventarios de intangibles y la corrección e incorporación del contrato 367-2020 (Fábrica de Software), el GAIT ha consolidado una base de elementos para presentar al Comité Técnico de Bajas. Esta reunión está programada para el jueves 27 de junio de 2024.
</t>
    </r>
    <r>
      <rPr>
        <b/>
        <sz val="10"/>
        <rFont val="Arial"/>
        <family val="2"/>
      </rPr>
      <t>Actividad No. 5</t>
    </r>
    <r>
      <rPr>
        <sz val="10"/>
        <rFont val="Arial"/>
        <family val="2"/>
      </rPr>
      <t xml:space="preserve"> – Estado: No ha iniciado su ejecución – Esta acción se ejecutará una vez concluyan las actividades predecesoras.
</t>
    </r>
    <r>
      <rPr>
        <b/>
        <sz val="10"/>
        <rFont val="Arial"/>
        <family val="2"/>
      </rPr>
      <t>Actividad No. 6</t>
    </r>
    <r>
      <rPr>
        <sz val="10"/>
        <rFont val="Arial"/>
        <family val="2"/>
      </rPr>
      <t xml:space="preserve"> –  Estado:No ha iniciado su ejecución – Esta acción se ejecutará una vez concluyan las actividades predecesoras.</t>
    </r>
  </si>
  <si>
    <r>
      <rPr>
        <b/>
        <sz val="10"/>
        <rFont val="Arial"/>
        <family val="2"/>
      </rPr>
      <t>EVIDENCIAS A JUNIO DE 2024</t>
    </r>
    <r>
      <rPr>
        <sz val="10"/>
        <rFont val="Arial"/>
        <family val="2"/>
      </rPr>
      <t xml:space="preserve">
</t>
    </r>
    <r>
      <rPr>
        <b/>
        <sz val="10"/>
        <rFont val="Arial"/>
        <family val="2"/>
      </rPr>
      <t xml:space="preserve">Actividad No. 2:
</t>
    </r>
    <r>
      <rPr>
        <sz val="10"/>
        <rFont val="Arial"/>
        <family val="2"/>
      </rPr>
      <t xml:space="preserve">2.1.1. Correo remisión a Secretaría General - Asunto: Solicitud de actualización procedimiento gestión de bienes
2.1.2. Documento ajustado Procedimiento Gestión de bienes P-GA-01
</t>
    </r>
    <r>
      <rPr>
        <b/>
        <sz val="10"/>
        <rFont val="Arial"/>
        <family val="2"/>
      </rPr>
      <t xml:space="preserve">Acitividad No. 4:
</t>
    </r>
    <r>
      <rPr>
        <sz val="10"/>
        <rFont val="Arial"/>
        <family val="2"/>
      </rPr>
      <t xml:space="preserve">4. Citación a comité técnico de bajas (27.06.2024)
</t>
    </r>
  </si>
  <si>
    <r>
      <t xml:space="preserve">SEGUIMIENTO A JUNIO DE 2024
</t>
    </r>
    <r>
      <rPr>
        <sz val="10"/>
        <rFont val="Arial"/>
        <family val="2"/>
      </rPr>
      <t xml:space="preserve">
El Grupo de Almacén, Inventarios y Transporte - GAIT y la Dirección de Tecnologías y Gestión de Información en Justicia – DTGIJ realizaron el reporte del monitoreo a la OAP a través de correos electrónicos y cargue de evidencias de ejecución en las siguientes fechas: 25 de junio y 02 de julio de 2024, lo anterior dado que con relación al reporte inicial de información la OAP efectuó retroalimentación a través de correo electrónico de fecha 28 de junio, al igual que se llevó a cabo mesa de trabajo por medio del aplicativo Teams el 02 de julio en lo concerniente al reporte de avances.
En virtud de lo anterior, y a partir del proceso de retroalimentación y acompañamiento realizado por parte de la OAP, tanto el GAIT como la DTGIJ ajustaron lo correspondiente a fin de que el reporte denotara la gestión adelantada para el cumplimiento de las actividades programadas.
</t>
    </r>
    <r>
      <rPr>
        <b/>
        <sz val="10"/>
        <rFont val="Arial"/>
        <family val="2"/>
      </rPr>
      <t xml:space="preserve">Soportes:
Actividad No. 2:
</t>
    </r>
    <r>
      <rPr>
        <sz val="10"/>
        <rFont val="Arial"/>
        <family val="2"/>
      </rPr>
      <t xml:space="preserve">2.1.1. Correo remisión a Secretaría General - Asunto: Solicitud de actualización procedimiento gestión de bienes
2.1.2. Documento ajustado Procedimiento Gestión de bienes P-GA-01
</t>
    </r>
    <r>
      <rPr>
        <b/>
        <sz val="10"/>
        <rFont val="Arial"/>
        <family val="2"/>
      </rPr>
      <t xml:space="preserve">
Actividad No. 4:
</t>
    </r>
    <r>
      <rPr>
        <sz val="10"/>
        <rFont val="Arial"/>
        <family val="2"/>
      </rPr>
      <t>4. Citación a comité técnico de bajas (27.06.2024)</t>
    </r>
  </si>
  <si>
    <r>
      <rPr>
        <b/>
        <sz val="10"/>
        <rFont val="Arial"/>
        <family val="2"/>
      </rPr>
      <t>SEGUIMIENTO A MARZO 31 DE 2024:</t>
    </r>
    <r>
      <rPr>
        <sz val="10"/>
        <rFont val="Arial"/>
        <family val="2"/>
      </rPr>
      <t xml:space="preserve">
La OCI evidenció que, mediante Memorando No. MJD-MEM24-0002341-SEG-40000 del 09 de abril de 2024 se aceptó por parte de la Secretaria General la reprogramación y reformulación del plan.
La reformulación consistió en la modificación de la meta 4 pasando de ser "la emisión de un concepto técnico de uso o desuso de los intangibles para posterior ajuste de localización" a "la respuesta de cada dependencia de uso o desuso de intangibles".
Ahora bien, respecto del cumplimiento de las actividades se evidenció lo siguiente:
Actividad 1 "Contrato de fábrica de Software y ficha técnica del Contrato de fábrica de Software"; se cumplió durante el primer semestre de 2023, por tanto se asigna un 20% de cumplimiento.
Actividad 2 "Procedimiento de Almacén actualizado"; la OCI evidenció que luego de que el dueño del proceso remitiera mediante correo del 13 de diciembre de 2023, el borrador de actualización del Procedimiento de Gestión de Bienes a la Oficina Asesora de Planeación, este último mediante correo del 13 de marzo de 2024, sugirio nuevos ajustes; por lo que el documento aún no ha quedado en firme y se sostiene el avance del 10%.
Actividad 3 "Memorando de levantamiento de inventario de intangibles";  respecto de esta actividad se constató su cumplimiento en la vigencia 2023 mediante la remisión de memorandos a las dependencias responsables de inventarios de intagibles (Dirección de Desarrollo del Derecho y del Ordenamiento Jurídico, Dirección de Asuntos Internacionales,Grupo de Gestión Documental, Dirección de Justicia Formal y Jurisdiccional, Dirección de Métodos Alternativos de Solución de Conflictos y la Subdirección de Control y Fiscalización de Sustancias Químicas y Estupefacientes). Cumplimiento del 20%.
Actividad 4 "Respuesta de cada dependencia de uso o desuso de intangibles"; con relación al cumplimiento de esta actividad el dueño del proceso aportó como evidencia las respuestas dadas por 4 de las 6 dependencias a quienes se les consultó sobre el estado de los bienes intangibles, en uso o desuso de los bienes que aparecen a su cargo; quedando pendientes la Dirección de Métodos Alternativos de Solución de Conflictos y la Subdirección de Control y Fiscalización de Sustancias Químicas y Estupefacientes. Razón por la cual se otorga un avance 13,33%.
Activiad 5 "Conciliación de bienes Almacén vs Grupo de Gestión Financiera": la OCI evidenció que de acuerdo con las respuestas dadas por las dependencias, se han adelantado acciones para la conciliación de los bienes con el Grupo de Gestión Financiera; sin embargo, la actividad no se encuentra finalizada, hasta tanto no se determine con claridad los bienes intengibles propios del MJD, y se realice el registro de estos activos, junto con sus desarrollos tecnológicos, de acuerdo con lo establecido en el manual de políticas contables del Ministerio de Justicia y del Derecho. Razón por la cual no se asigna avance. 
Ahora bien, para la OCI, es importante señalar que para que el plan tenga vocación de efectividad, además de las metas aquí señaladas, es importante que a través de un instrumento de control se determine con claridad cuales son los activos intangibles propios del MJD, con sus respectivos desarrollos técnologicos; de igual manera, como control correctivo que se haga el reconocimiento del Activo Intangible que dió origen a este hallazgo, de acuerdo con lo señalado en el Manual de Política Contable.
Estado: EN TÉRMINO. Avance: 63.33%
</t>
    </r>
    <r>
      <rPr>
        <b/>
        <sz val="10"/>
        <rFont val="Arial"/>
        <family val="2"/>
      </rPr>
      <t>SEGUIMIENTO A JUNIO 30 DE 2024</t>
    </r>
    <r>
      <rPr>
        <sz val="10"/>
        <rFont val="Arial"/>
        <family val="2"/>
      </rPr>
      <t xml:space="preserve">
La OCI evidenció que, mediante Memorando No. MJD-MEM24-0004014-SEG-40000 del 19 de junio de 2024 se aceptó por parte de la Secretaria General la reprogramación y reformulación del plan, para lo cual consideraron ajustar e incorporar 3 metas más, acogiendo lo recomendado por la OCI, a continuación se relacionan: a) Presentar al Comité técnico de bajas, los casos específicos de activos intangibles que requieren darse de baja; b) De acuerdo con las respuestas recibidas de las dependencias del uso o desuso y de la decisión del comité técnico de bajas, revisar y ajustar el inventario de intangibles, de ser necesario; c) Conciliar con el GGFC los movimientos generados de los activos intangibles del aplicativo del sistema de inventarios PCT (incluye los ajustes producto del contrato 367-20).
Ahora bien, respecto del cumplimiento de las actividades se evidenció lo siguiente:
Actividad 1 "Contrato de fábrica de Software y ficha técnica del Contrato de fábrica de Software"; se cumplió durante el primer semestre de 2023, por tanto se asigna un 16,66% de cumplimiento.
Actividad 2 "Procedimiento de Almacén actualizado y creación del formato acta  ingreso intangibles": La OCI evidenció  que el dueño del proceso remitió nuevamente mediante correo del 19 de junio de 2024, el borrador de actualización del Procedimiento de Gestión de Bienes a la Secretaria General; documento que luego de más de un año de realizarle ajustes no ha logrado quedar en firme; razón por la cual no se asigna porcentaje de avance.
Actividad 3 "Memorando de levantamiento de inventario de intangibles": Se cumplió durante el primer trimestre de 2024, por tanto se asigna un 16,66% de cumplimiento.
Actividad 4 "Acta de Comité de bajas": Se evidenció documento de citación al Comité Técnico de Bajas para el día 27 de junio de 2024; no obstante, como apenas se iba a realizar la actividad, no se otorga porcentaje de avance. 
Frente a las actividades 5 y 6 la dependencia informó que dichas acciones se ejecutarían una vez concluyeran las actividades predecesoras. 
Ahora bien, es importante mencionar, que en la reunión de seguimiento llevada a cabo con la persona asignada por el proceso el día 10 de julio de 2024, fue posible evidenciar la gestión realizada por el GAIT, toda vez que ya se encuentran registrados los activos intangibles propios del MJD (Software y Licencias), en el aplicativo PCT, con los valores equivalentes a las mejoras tecnológicas realizadas, como es el caso por ejemplo del Software que dio origen al hallazgo (contrato 367 de 2020), del cual reportaran los detalles en el próximo seguimiento, pese a que la reunión del comité se dio hasta el 27 de junio de 2024.
Estado: EN TÉRMINO. Avance: 33,33%</t>
    </r>
  </si>
  <si>
    <t xml:space="preserve">1. Clasificación de los soportes de pago que se encuentran digitalizado en cada uno de los expediente de los licenciatarios
</t>
  </si>
  <si>
    <t>1. Capacitación General (1)
2. Ubicar, clasificar y registrar en el MICC los soportes de pago de las licencias que se encuentran digitalizadas (5)
3. Presentación de informes trimestrales con los avances obtenidos (5)
4. Plan de trabajo (1)</t>
  </si>
  <si>
    <t>90.28%</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</si>
  <si>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En el primer trimestre de la vigencia 2023 se dio cumplió con la Capacitación General.
</t>
    </r>
    <r>
      <rPr>
        <b/>
        <sz val="10"/>
        <rFont val="Arial"/>
        <family val="2"/>
      </rPr>
      <t>Actividad 2.</t>
    </r>
    <r>
      <rPr>
        <sz val="10"/>
        <rFont val="Arial"/>
        <family val="2"/>
      </rPr>
      <t xml:space="preserve"> – Estado: En ejecución – En el segundo trimestre de la vigencia 2024, se dio continuidad con el proceso de ubicación, clasificación y actualización, es así como con corte a junio de la actual vigencia, de las 1.499 licencias se han identificado y ubicado los soportes de pago de 1.478 licencias, obteniendo un porcentaje de avance del 99%, quedando así, pendiente por ubicar los soportes de pago de 21 licencias.  
De igual manera, para el citado corte, se han registrado en el aplicativo MICC los soportes de pago de 679 licencias, obteniendo un porcentaje de avance del 45%, con relación al universo de las 1499  
Generando así, un porcentaje de avance general del plan de trabajo del 77%.
(Se cumplió con el 4,4% de avance)
</t>
    </r>
    <r>
      <rPr>
        <b/>
        <sz val="10"/>
        <rFont val="Arial"/>
        <family val="2"/>
      </rPr>
      <t>Actividad 3.</t>
    </r>
    <r>
      <rPr>
        <sz val="10"/>
        <rFont val="Arial"/>
        <family val="2"/>
      </rPr>
      <t xml:space="preserve"> – Estado: En ejecución – Se presenta el quinto informe de seguimiento y de avance correspondiente al segundo trimestre de la vigencia 2024. En donde se puede evidenciar que: En el segundo trimestre de la vigencia 2024, se dio continuidad con el proceso de ubicación, clasificación y actualización, es así como con corte a junio de la actual vigencia, de las 1.499 licencias se han identificado y ubicado los soportes de pago de 1.478 licencias, obteniendo un porcentaje de avance del 99%, quedando así, pendiente por ubicar los soportes de pago de 21 licencias.  
De igual manera, para el citado corte, se han registrado en el aplicativo MICC los soportes de pago de 679 licencias, obteniendo un porcentaje de avance del 45%, con relación al universo de las 1499.  
Generando así, un porcentaje de avance general del plan de trabajo del 77%. (con la entrega de este informe se cumple con el avance del 8,3%)
</t>
    </r>
    <r>
      <rPr>
        <b/>
        <sz val="10"/>
        <rFont val="Arial"/>
        <family val="2"/>
      </rPr>
      <t>Actividad 4.</t>
    </r>
    <r>
      <rPr>
        <sz val="10"/>
        <rFont val="Arial"/>
        <family val="2"/>
      </rPr>
      <t xml:space="preserve"> – Estado: En ejecución – Se continúa ejecutando el plan de trabajo propuesto en el primer trimestre de la presente vigencia, el cual tiene por objetivo la ubicación, clasificación y registro de 1.499 licencias de cannabis correspondiente a las vigencias 2018 al 2021.</t>
    </r>
  </si>
  <si>
    <r>
      <rPr>
        <b/>
        <sz val="10"/>
        <rFont val="Arial"/>
        <family val="2"/>
      </rPr>
      <t>EVIDENCIAS A JUNIO DE 2024</t>
    </r>
    <r>
      <rPr>
        <sz val="10"/>
        <rFont val="Arial"/>
        <family val="2"/>
      </rPr>
      <t xml:space="preserve">
</t>
    </r>
    <r>
      <rPr>
        <b/>
        <sz val="10"/>
        <rFont val="Arial"/>
        <family val="2"/>
      </rPr>
      <t xml:space="preserve">Actividad No. 2 y 3
</t>
    </r>
    <r>
      <rPr>
        <sz val="10"/>
        <rFont val="Arial"/>
        <family val="2"/>
      </rPr>
      <t xml:space="preserve">Informe Avance Plan de Mejoramiento - CGR 2024
</t>
    </r>
    <r>
      <rPr>
        <b/>
        <sz val="10"/>
        <rFont val="Arial"/>
        <family val="2"/>
      </rPr>
      <t xml:space="preserve">Actividad No. 4
</t>
    </r>
    <r>
      <rPr>
        <sz val="10"/>
        <rFont val="Arial"/>
        <family val="2"/>
      </rPr>
      <t>Plan de Trabajo 2023 - 2024 - CORTE 24-06-2024</t>
    </r>
  </si>
  <si>
    <r>
      <rPr>
        <b/>
        <sz val="10"/>
        <rFont val="Arial"/>
        <family val="2"/>
      </rPr>
      <t>SEGUIMIENTO A JUNIO DE 2024</t>
    </r>
    <r>
      <rPr>
        <sz val="10"/>
        <rFont val="Arial"/>
        <family val="2"/>
      </rPr>
      <t xml:space="preserve">
La Subdirección de Control, Fiscalización, Sustancias Químicas y Estupefacientes – SCFSQE realizó el reporte del monitoreo a la OAP a través de correos electrónicos y cargue de evidencias de ejecución en las siguientes fechas: 26 de junio, 03 y 04 de julio de 2024, lo anterior dado que con relación al reporte inicial de información la OAP efectuó retroalimentación en lo concerniente al reporte de avances de fechas 28 de junio y 04 de julio, lo cual se complementó con el acompañamiento realizado en dos sesiones de trabajo a través del aplicativo Teams.
En virtud de lo anterior, y a partir del proceso de retroalimentación y acompañamiento realizado por parte de la OAP, la SCFSQyE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2 y 3</t>
    </r>
    <r>
      <rPr>
        <sz val="10"/>
        <rFont val="Arial"/>
        <family val="2"/>
      </rPr>
      <t xml:space="preserve">
Informe Avance Plan de Mejoramiento - CGR 2024
</t>
    </r>
    <r>
      <rPr>
        <b/>
        <sz val="10"/>
        <rFont val="Arial"/>
        <family val="2"/>
      </rPr>
      <t xml:space="preserve">Actividad No. 4
</t>
    </r>
    <r>
      <rPr>
        <sz val="10"/>
        <rFont val="Arial"/>
        <family val="2"/>
      </rPr>
      <t xml:space="preserve">Plan de Trabajo 2023 - 2024 - CORTE 24-06-2024
</t>
    </r>
    <r>
      <rPr>
        <b/>
        <sz val="10"/>
        <rFont val="Arial"/>
        <family val="2"/>
      </rPr>
      <t>Recomendación OAP:</t>
    </r>
    <r>
      <rPr>
        <sz val="10"/>
        <rFont val="Arial"/>
        <family val="2"/>
      </rPr>
      <t xml:space="preserve"> Como resultado del ejercicio de acompañamiento a la dependencia, con relación a las acciones de mejora asociadas al hallazgo No. 5 de 2021, se solicitó a la Subdirección revisarlas, toda vez  que deben  evidenciar vocación de efectividad para ubicar los 21 soportes pendientes, así como avanzar y finalizar el proceso de cargue en el sistema, en consecuencia, la SCFSQyE tomó en consideración lo sugerido por la OAP y va a realizar el correspondiente trámite de solicitud de reformulación y reprogramación de dichas acciones.</t>
    </r>
  </si>
  <si>
    <r>
      <rPr>
        <b/>
        <sz val="10"/>
        <rFont val="Arial"/>
        <family val="2"/>
      </rPr>
      <t>SEGUIMIENTO A MARZO 31 DE 2024:</t>
    </r>
    <r>
      <rPr>
        <sz val="10"/>
        <rFont val="Arial"/>
        <family val="2"/>
      </rPr>
      <t xml:space="preserve">
La OCI evidenció que, mediante memorando No. MJD-MEM24-0001870-SEG-40000 del día 13 de marzo de 2024, la Secretaria General aprobó la reprogramación y reformulación del plan estableciendo como fecha final el 31 de julio de 2024.
El dueño del proceso adjuntó como evidencia los siguientes documentos: 1) Plan de trabajo 2023 - 2024, 2) Reprogramación plan de mejoramiento - CGR 2024 y 3) Informe Avance Plan Mejoramiento Contraloría SCFSQyE, en los cuales describen las acciones realizadas, en función de las actividades planteadas en el plan de mejoramiento del proceso.
Cabe recordar que el plan de trabajo se encuentra dividido en 2 metas: 1) Recolección de soportes que equivale al 60% y 2) Cargue de soportes al MICC que equivale al 40%.
1) Recolección de soportes
El auditor evidenció que acorde con el plan de trabajo diseñado por la Subdirección, a 31 de marzo de 2024, se debían de haber identificado 271 soportes de pago y de acuerdo con lo reportado por el proceso se identificaron 278, logrando un cumplimiento del 100%, de lo previsto en el plan de trabajo creado por la Subdirección, aún cuando la fecha del reporte fue con corte al 18 de marzo.
Es de aclarar que quedan pendientes por recolectar un total de 253 licencias que acorde con la reprogramación del nuevo plan se finalizará en abril de 2024
2) Cargue de soportes al MICC 
Con respecto al cargue de soportes en el MICC, con corte a febrero de 2024 se debían haber cargado 650 soportes, sin embargo, de acuerdo con lo reportado por el dueño del proceso sólo se logro el cargue de 86 soportes más a las 100 reportadas con corte a 31 de diciembre de 2023, cumpliendo con el 5,29% de lo programado en el plan de trabajo elaborado por el proceso.
Es importante aclarar que dicho plan contempla 12 metas; por tanto, el peso porcentual corresponde a 8.33% por actividad cumplida.
Asi las cosas, se otorga un avance del 77.09%, que equivale al cumplimiento de la meta 1 y 4, a 4 informes de la meta 3 y a 4 reportes de la meta 2 (aunque en este caso específico como se aclaró en párrafos anteriores al cuarto reporte no se le asignó un cumplimiento del 8.33%, sino del 5,43% por no haberse logrado la meta en lo que respecta al cargue de los soportes al MICC).
Avance 77,09%. Estado: EN TÉRMINO
</t>
    </r>
    <r>
      <rPr>
        <b/>
        <sz val="10"/>
        <rFont val="Arial"/>
        <family val="2"/>
      </rPr>
      <t>SEGUIMIENTO A 30 DE JUNIO DE 2024:</t>
    </r>
    <r>
      <rPr>
        <sz val="10"/>
        <rFont val="Arial"/>
        <family val="2"/>
      </rPr>
      <t xml:space="preserve">
La OCI evidenció que, mediante memorando No. MJD-MEM24-0001870-SEG-40000 del día 13 de marzo de 2024, la Secretaria General aprobó la reprogramación del plan estableciendo como fecha final el 31 de julio de 2024.
El dueño del proceso adjuntó como evidencia los siguientes documentos: 1) Informe Avance Plan de Mejoramiento - CGR 2024 y 2) Plan de Trabajo 2023 - 2024 - CORTE 24-06-2024, en los cuales describen las acciones realizadas, en función de las actividades planteadas en el plan de mejoramiento.
Cabe recordar que el plan de trabajo se encuentra dividido en 2 metas: 1) Recolección de soportes que equivale al 60% y 2) Cargue de soportes al MICC que equivale al 40%.
1) Recolección de soportes
El auditor evidenció que acorde con el plan de trabajo diseñado por la Subdirección, a 30 de junio de 2024, se debían de haber identificado 59 soportes de pago y de acuerdo con lo reportado por el proceso se identificaron 38, logrando un cumplimiento del 3,21%, de lo previsto en el plan de trabajo creado por la Subdirección.
Es de aclarar que quedan pendientes por recolectar un total de 21 licencias que acorde con la reprogramación del nuevo plan se finalizará en agosto de 2024
2) Cargue de soportes al MICC 
Con respecto al cargue de soportes en el MICC, con corte a junio de 2024 se debían haber cargado 975 soportes; sin embargo, de acuerdo con lo reportado por el dueño del proceso sólo se logro el cargue de 450 soportes, cumpliendo con el 1,64% de lo programado en el plan de trabajo elaborado por el proceso.
Es importante aclarar que dicho plan contemplaba 12 metas; por tanto, el peso porcentual corresponde a 8.33% por actividad cumplida.
Así las cosas, y pese a que ya se cumplió con los 12 entregables, sólo se otorgó un avance del 90.28%, que equivale al cumplimiento de las metas Nos. 1, 3 y  4, porque en lo que respecta a la meta 2, como bien se ha aclarado en todos los seguimientos anteriores e incluyendo este, la dependencia no alcanzó las metas de recolección y cargue de los soportes de las licencias de cannabis como lo tenían previsto, situación que imposibilitó el cumplimiento del plan al 100%.
Por lo anterior, la OCI recomienda reprogramar el plan para evitar su vencimiento. Adicionalmente, cabe señalar que en vista de que la actividad pendiente por finalizar, es sobre la cual converge la solución del problema, para el próximo seguimiento se</t>
    </r>
    <r>
      <rPr>
        <sz val="10"/>
        <color theme="1"/>
        <rFont val="Arial"/>
        <family val="2"/>
      </rPr>
      <t xml:space="preserve"> valorará de una manera diferente.</t>
    </r>
    <r>
      <rPr>
        <sz val="10"/>
        <rFont val="Arial"/>
        <family val="2"/>
      </rPr>
      <t xml:space="preserve">
Total avance 90,28%. Estado: EN TÉRMINO </t>
    </r>
  </si>
  <si>
    <t xml:space="preserve">1. Realizar reuniones de seguimiento trimestral de las licencias de cannabis otorgadas, ejecutoriadas y notificadas con el Grupo Jurídico, Centralizador y el Grupo Financiero, a fin de realizar la conciliación de las licencias.
2. Elaborar el reporte del seguimiento trimestral realizado con el Grupo Jurídico, Centralizador y el Grupo Financiero, a fin de realizar la conciliación de las licencias.
3. Remitir el informe mensual de Cuentas por Cobrar al Grupo de Gestión Financiera y Contable del MJD.
</t>
  </si>
  <si>
    <t>1. Reuniones trimestrales con el Grupo Jurídico, Centralizador y el Grupo Financiero, a fin de realizar la conciliación de las licencias. (4)
2. Reportes de conciliación de las licencias otorgadas entre los Grupos participantes de acuerdo a las reuniones trimestrales. (4)
3.  Informes mensuales de Cuentas por Cobrar al Grupo de Gestión Financiera y Contable del MJD. (12)</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</si>
  <si>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Se llevó a cabo el 18 de junio la reunión de seguimiento trimestral con el Grupo Jurídico, Centralizador y el Grupo Financiero de la SCFSQyE, a fin de realizar la conciliación de las licencias de cannabis otorgadas, ejecutoriadas y notificadas.
</t>
    </r>
    <r>
      <rPr>
        <b/>
        <sz val="10"/>
        <rFont val="Arial"/>
        <family val="2"/>
      </rPr>
      <t>Actividad No. 2</t>
    </r>
    <r>
      <rPr>
        <sz val="10"/>
        <rFont val="Arial"/>
        <family val="2"/>
      </rPr>
      <t xml:space="preserve"> – Estado: En ejecución – Se realizó el acta de reporte conforme a la reunión que se llevó a cabo con el Grupo Jurídico, Centralizador y el Grupo Financiero, en la cual se plasmó la conciliación de las licencias de cannabis otorgadas, ejecutoriadas y notificadas, sin existir diferencias.
</t>
    </r>
    <r>
      <rPr>
        <b/>
        <sz val="10"/>
        <rFont val="Arial"/>
        <family val="2"/>
      </rPr>
      <t>Actividad No. 3</t>
    </r>
    <r>
      <rPr>
        <sz val="10"/>
        <rFont val="Arial"/>
        <family val="2"/>
      </rPr>
      <t xml:space="preserve"> – Estado: En ejecución – Se remitió al Grupo de Gestión Financiera y Contable del Ministerio - GGFC (3) tres informes de cuentas por cobrar con corte de la siguiente manera: 31 de Marzo, 30 de Abril y 31 de Mayo del 2024. Lo anterior, teniendo como base, las actuaciones realizadas desde el año 2017.</t>
    </r>
  </si>
  <si>
    <r>
      <rPr>
        <b/>
        <sz val="10"/>
        <rFont val="Arial"/>
        <family val="2"/>
      </rPr>
      <t>EVIDENCIAS A JUNIO DE 2024</t>
    </r>
    <r>
      <rPr>
        <sz val="10"/>
        <rFont val="Arial"/>
        <family val="2"/>
      </rPr>
      <t xml:space="preserve">
</t>
    </r>
    <r>
      <rPr>
        <b/>
        <sz val="10"/>
        <rFont val="Arial"/>
        <family val="2"/>
      </rPr>
      <t>Actividad No. 1</t>
    </r>
    <r>
      <rPr>
        <sz val="10"/>
        <rFont val="Arial"/>
        <family val="2"/>
      </rPr>
      <t xml:space="preserve">
Listado de asistencia de la reunión del 18 de junio de 2024
</t>
    </r>
    <r>
      <rPr>
        <b/>
        <sz val="10"/>
        <rFont val="Arial"/>
        <family val="2"/>
      </rPr>
      <t xml:space="preserve">Actividad No. 2
</t>
    </r>
    <r>
      <rPr>
        <sz val="10"/>
        <rFont val="Arial"/>
        <family val="2"/>
      </rPr>
      <t xml:space="preserve">Acta y/o reporte de conciliación de las licencias, conforme a la reunión de Seguimiento, de fecha 18 de junio de 2024. </t>
    </r>
    <r>
      <rPr>
        <b/>
        <sz val="10"/>
        <rFont val="Arial"/>
        <family val="2"/>
      </rPr>
      <t>Nota:</t>
    </r>
    <r>
      <rPr>
        <sz val="10"/>
        <rFont val="Arial"/>
        <family val="2"/>
      </rPr>
      <t xml:space="preserve"> Como anexo al acta se adjunta documento en Excel con la conciliación de las cantidades de las licencias.
</t>
    </r>
    <r>
      <rPr>
        <b/>
        <sz val="10"/>
        <rFont val="Arial"/>
        <family val="2"/>
      </rPr>
      <t>Actividad No. 3</t>
    </r>
    <r>
      <rPr>
        <sz val="10"/>
        <rFont val="Arial"/>
        <family val="2"/>
      </rPr>
      <t xml:space="preserve">
</t>
    </r>
    <r>
      <rPr>
        <b/>
        <i/>
        <sz val="10"/>
        <rFont val="Arial"/>
        <family val="2"/>
      </rPr>
      <t xml:space="preserve">Carpeta Marzo que contiene: </t>
    </r>
    <r>
      <rPr>
        <sz val="10"/>
        <rFont val="Arial"/>
        <family val="2"/>
      </rPr>
      <t xml:space="preserve">
-Informe de cuentas por cobrar con corte a 31 de marzo de 2024
-Correo de remisión informe de cuentas por cobrar al GGFC, del 16 de abril de 2024
</t>
    </r>
    <r>
      <rPr>
        <b/>
        <sz val="10"/>
        <rFont val="Arial"/>
        <family val="2"/>
      </rPr>
      <t xml:space="preserve">Carpeta Abril que contiene: </t>
    </r>
    <r>
      <rPr>
        <sz val="10"/>
        <rFont val="Arial"/>
        <family val="2"/>
      </rPr>
      <t xml:space="preserve">
-Informe de cuentas por cobrar con corte a 30 de abril de 2024
-Correo de remisión informe de cuentas por cobrar al GGFC, del 10 de mayo de 2024
</t>
    </r>
    <r>
      <rPr>
        <b/>
        <i/>
        <sz val="10"/>
        <rFont val="Arial"/>
        <family val="2"/>
      </rPr>
      <t xml:space="preserve">Carpeta Mayo que contiene: </t>
    </r>
    <r>
      <rPr>
        <sz val="10"/>
        <rFont val="Arial"/>
        <family val="2"/>
      </rPr>
      <t xml:space="preserve">
-Informe de cuentas por cobrar con corte a 31 de mayo de 2024
-Correo de remisión informe de cuentas por cobrar al GGFC, 12 de junio de 2024</t>
    </r>
  </si>
  <si>
    <r>
      <rPr>
        <b/>
        <sz val="10"/>
        <rFont val="Arial"/>
        <family val="2"/>
      </rPr>
      <t>SEGUIMIENTO A JUNIO DE 2024</t>
    </r>
    <r>
      <rPr>
        <sz val="10"/>
        <rFont val="Arial"/>
        <family val="2"/>
      </rPr>
      <t xml:space="preserve">
La Subdirección de Control, Fiscalización, Sustancias Químicas y Estupefacientes – SCFSQE realizó el reporte del monitoreo a la OAP a través de correos electrónicos y cargue de evidencias de ejecución en las siguientes fechas: 26 de junio, 03 y 04 de julio de 2024, lo anterior dado que con relación al reporte inicial de información la OAP efectuó retroalimentación en lo concerniente al reporte de avances de fechas 28 de junio y 04 de julio, lo cual se complementó con el acompañamiento realizado en dos sesiones de trabajo a través del aplicativo Teams.
En virtud de lo anterior, y a partir del proceso de retroalimentación y acompañamiento realizado por parte de la OAP, la SCFSQyE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Listado de asistencia de la reunión del 18 de junio de 2024
</t>
    </r>
    <r>
      <rPr>
        <b/>
        <sz val="10"/>
        <rFont val="Arial"/>
        <family val="2"/>
      </rPr>
      <t>Actividad No. 2</t>
    </r>
    <r>
      <rPr>
        <sz val="10"/>
        <rFont val="Arial"/>
        <family val="2"/>
      </rPr>
      <t xml:space="preserve">
Acta y/o reporte de conciliación de las licencias, conforme a la reunión de Seguimiento, de fecha 18 de junio de 2024. Nota: Como anexo al acta se adjunta documento en Excel con la conciliación de las cantidades de las licencias.
</t>
    </r>
    <r>
      <rPr>
        <b/>
        <sz val="10"/>
        <rFont val="Arial"/>
        <family val="2"/>
      </rPr>
      <t>Actividad No. 3</t>
    </r>
    <r>
      <rPr>
        <sz val="10"/>
        <rFont val="Arial"/>
        <family val="2"/>
      </rPr>
      <t xml:space="preserve">
</t>
    </r>
    <r>
      <rPr>
        <b/>
        <i/>
        <sz val="10"/>
        <rFont val="Arial"/>
        <family val="2"/>
      </rPr>
      <t>Carpeta Marzo que contiene:</t>
    </r>
    <r>
      <rPr>
        <sz val="10"/>
        <rFont val="Arial"/>
        <family val="2"/>
      </rPr>
      <t xml:space="preserve"> 
- Informe de cuentas por cobrar con corte a 31 de marzo de 2024
- Correo de remisión informe de cuentas por cobrar al GGFC, del 16 de abril de 2024
</t>
    </r>
    <r>
      <rPr>
        <b/>
        <i/>
        <sz val="10"/>
        <rFont val="Arial"/>
        <family val="2"/>
      </rPr>
      <t xml:space="preserve">Carpeta Abril que contiene: </t>
    </r>
    <r>
      <rPr>
        <sz val="10"/>
        <rFont val="Arial"/>
        <family val="2"/>
      </rPr>
      <t xml:space="preserve">
- Informe de cuentas por cobrar con corte a 30 de abril de 2024
- Correo de remisión informe de cuentas por cobrar al GGFC, del 10 de mayo de 2024
</t>
    </r>
    <r>
      <rPr>
        <b/>
        <i/>
        <sz val="10"/>
        <rFont val="Arial"/>
        <family val="2"/>
      </rPr>
      <t xml:space="preserve">Carpeta Mayo que contiene: </t>
    </r>
    <r>
      <rPr>
        <sz val="10"/>
        <rFont val="Arial"/>
        <family val="2"/>
      </rPr>
      <t xml:space="preserve">
- Informe de cuentas por cobrar con corte a 31 de mayo de 2024
- Correo de remisión informe de cuentas por cobrar al GGFC, 12 de junio de 2024
</t>
    </r>
    <r>
      <rPr>
        <b/>
        <sz val="10"/>
        <rFont val="Arial"/>
        <family val="2"/>
      </rPr>
      <t>Recomendación OAP:</t>
    </r>
    <r>
      <rPr>
        <sz val="10"/>
        <rFont val="Arial"/>
        <family val="2"/>
      </rPr>
      <t xml:space="preserve"> Como resultado del ejercicio de acompañamiento a la dependencia, con relación a las acciones de mejora asociadas al hallazgo </t>
    </r>
    <r>
      <rPr>
        <b/>
        <sz val="10"/>
        <rFont val="Arial"/>
        <family val="2"/>
      </rPr>
      <t>No. 1 de 2022</t>
    </r>
    <r>
      <rPr>
        <sz val="10"/>
        <rFont val="Arial"/>
        <family val="2"/>
      </rPr>
      <t>, se sugirió la reformulación y reprogramación de estas, dado que, las vigentes no tienen vocación de efectividad, en consecuencia, la SCFSQyE tomó en consideración lo sugerido por la OAP y va a realizar el correspondiente trámite de solicitud de reformulación y reprogramación de dichas acciones.</t>
    </r>
  </si>
  <si>
    <r>
      <rPr>
        <b/>
        <sz val="10"/>
        <rFont val="Arial"/>
        <family val="2"/>
      </rPr>
      <t xml:space="preserve">SEGUIMIENTO A 31 DE MARZO DE 2024: </t>
    </r>
    <r>
      <rPr>
        <sz val="10"/>
        <rFont val="Arial"/>
        <family val="2"/>
      </rPr>
      <t xml:space="preserve">
1. Dentro de las evidencias aportadas por el GGFC, se evidenció el acta de reunión de seguimiento y reporte trimestral de licencias de cannabis, llevada a cabo el día 14 de marzo de 2024 en las que participó la DJ, GGFC y la SCFSQyE.  
2. Ahora bien, con respecto a la siguiente actividad la cual consiste en la elaboración del reporte de seguimiento trimestral con el fin de  la conciliación de las licencias, el auditor verificó que la evidencia aportada, únicamente indica el número de licencias otorgadas, ejecutoriadas y notificadas (sin cifras), pero esa información es insuficiente para llevar un seguimiento de la información financiera respecto a los reportes de la SCFSQE. Por lo tanto, en aras de llevar a  cabo actividades que sean efectivas, la OCI recomienda replantear la información que deba ser consignada en dichos reportes de seguimiento, de tal forma que sea clara y detallada que se incorporen todos los datos gerenciales y que se realice en forma conjunta con el GGFC.
 3. La SCFSQyE, aportó los informes de cuentas por cobrar de licencias de cannabis de los meses de enero y febrero de 2024, donde se evidencia un valor acumulado de cartera de $18,731,783,943,81 y $18,529,309,057 respectivamente. No obstante, la OCI recomienda analizar si la unidad de medida va a contribuir a superar la causa que dio origen al hallazgo, porque tal como está definida, no va a garantizar el seguimiento que se requiere para asegurar la razonabilidad de la información financiera.
Por lo anterior, con las metas aquí establecidas no tiene vocación de efectividad y la OCI sugiere reformular las metas.
Por lo tanto, se asigna un porcentaje de avance 20%. Estado: EN TÉRMINO
</t>
    </r>
    <r>
      <rPr>
        <b/>
        <sz val="10"/>
        <rFont val="Arial"/>
        <family val="2"/>
      </rPr>
      <t>SEGUIMIENTO A 30 DE JUNIO DE 2024:</t>
    </r>
    <r>
      <rPr>
        <sz val="10"/>
        <rFont val="Arial"/>
        <family val="2"/>
      </rPr>
      <t xml:space="preserve">
Se evidenció un acta de reunión del 18 de junio de 2024, en la cual participaron 4 personas de la SCFSQ&amp;E (Grupo jurídico, centralizador y financiero), dónde concluyeron que los 3 grupos coincidían con el mismo número (2.505) de licencias otorgadas, ejecutoriadas y notificadas con corte al 18 de junio de 2024.
Ahora bien, para la OCI sería importante que se aportará  la relación  de las licencias utilizados en el desarrollo de la reunión, con los cuales llegaron a la conclusión de que coincidían dichas cifras, porque no basta con que se aporte un acta, si no se soporta lo allí descrito.
La SCFSQ&amp;E a través de los correos electrónicos del 16 de abril, 10 de mayo y 12 de junio de 2024 remitió al GGFC el reporte de las cuentas por cobrar de licencias de cannabis de los meses de marzo, abril y mayo, para su validación, los cuales corresponden a estos valores son $18.401.504.536,77, $18.136.995.356,22 y $ 17.653.188.908,65 respectivamente.
No obstante, es preocupante ver como el GGFC, a la fecha del seguimiento a este plan, no habia realizado las conciliaciones del semestre (enero a junio de 2024); situación que enciende las alarmas, toda vez que, no se esta garantizando la integridad de la información contable. Ahora bien, es de aclarar, que el auditor pudo detectar que se saneó la ausencia de conciliaciones del semestre el día 12 de julio de 2024, una vez la información fue requerida por la OCI, circunstancia que no debería suceder si se tiene en cuenta que las conciliaciones se deben realizar mes por mes.
Con el fin de evitar estas situaciones, la OCI sugiere que se adicione una acción en la que se involucre al GGFC, esto con el fin de garantizar que las cuentas por cobrar generadas por licencias de cannabis, sean conciliadas mensualmente.
Se asigna porcentaje de avance del 45%. Estado: EN TÉRMINO
</t>
    </r>
  </si>
  <si>
    <t>N.A.</t>
  </si>
  <si>
    <t>Explicar  de forma amplia y suficiente  en las revelaciones, el origen correspondietne a la diferencia presentada entre el valor del certificado fiduciario y la cuenta 1926 "Derechos en fideicomiso"</t>
  </si>
  <si>
    <t>1. Solicitar a la CGN concepto sobre cómo aplicar correctamente los registros contables, con respecto a este tipo de proyectos.
2. Realizar análisis de la información año por año, con el fin de identificar las partidas que requieren reclasificación contable, y que afectan las cuentas de construcciones en curso.
3. Realizar el respectivo registro contable, producto del informe generado correspondiente al análisis de la información. 
4. Solicitar a las Fiduciarias Previsora y Scotiabank Colpatria, la reconstrucción de los certificados de derechos fiduciarios, año por año desde el año 2013 hasta el año 2023.
5. Realizar mesa de trabajo con los funcionarios de la FIDUCIARIA con el fin de aclarar el saldo que se refleja en el certificado de derechos fiduciarios con corte a 31 de diciembre de 2023.
6.  Realizar la explicación correpondiente en las Revelaciones contables, con base en la información suministrada por parte de la Fiduciaria.</t>
  </si>
  <si>
    <t xml:space="preserve">1. Documento de solicitud y Documento de Respuesta
2. Informe Ejecutivo
3. Comprobante Contable
4. Documento de solicitud, Documento de Respuesta
5. Acta de Reunión 
6. Documento correspondiente a las revelaciones </t>
  </si>
  <si>
    <t>87.5%</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</si>
  <si>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Ejecutada en el primer trimestre de 2024 y establecida como cumplida por parte de la OCI 
</t>
    </r>
    <r>
      <rPr>
        <b/>
        <sz val="10"/>
        <rFont val="Arial"/>
        <family val="2"/>
      </rPr>
      <t>Actividad No. 2</t>
    </r>
    <r>
      <rPr>
        <sz val="10"/>
        <rFont val="Arial"/>
        <family val="2"/>
      </rPr>
      <t xml:space="preserve"> – Estado: Finalizada – Ejecutada en el primer trimestre de 2024 y establecida como cumplida por parte de la OCI
</t>
    </r>
    <r>
      <rPr>
        <b/>
        <sz val="10"/>
        <rFont val="Arial"/>
        <family val="2"/>
      </rPr>
      <t>Actividad No. 3</t>
    </r>
    <r>
      <rPr>
        <sz val="10"/>
        <rFont val="Arial"/>
        <family val="2"/>
      </rPr>
      <t xml:space="preserve"> – Estado: Finalizada – Ejecutada en el primer trimestre de 2024 y establecida como cumplida por parte de la OCI
</t>
    </r>
    <r>
      <rPr>
        <b/>
        <sz val="10"/>
        <rFont val="Arial"/>
        <family val="2"/>
      </rPr>
      <t>Actividad No. 4</t>
    </r>
    <r>
      <rPr>
        <sz val="10"/>
        <rFont val="Arial"/>
        <family val="2"/>
      </rPr>
      <t xml:space="preserve"> – Estado: Finalizada – Ejecutada en el primer trimestre de 2024 y establecida como cumplida por parte de la OCI
</t>
    </r>
    <r>
      <rPr>
        <b/>
        <sz val="10"/>
        <rFont val="Arial"/>
        <family val="2"/>
      </rPr>
      <t>Actividad No. 5</t>
    </r>
    <r>
      <rPr>
        <sz val="10"/>
        <rFont val="Arial"/>
        <family val="2"/>
      </rPr>
      <t xml:space="preserve"> – Estado: En ejecución – Se realizó mesa de trabajo con la Fiduciaria el día 12 de junio de 2024, con el objetivo de aclarar las diferencias presentadas entre el valor del certificado fiduciario Vs. el informe de gestión (información reportada por la fiduciaria), sin embargo, desde el GGFC, se va a reiterar la solicitud a Fiduprevisora, con el fin, de poder validar las diferencias presentadas.
</t>
    </r>
    <r>
      <rPr>
        <b/>
        <sz val="10"/>
        <rFont val="Arial"/>
        <family val="2"/>
      </rPr>
      <t>Actividad No. 6</t>
    </r>
    <r>
      <rPr>
        <sz val="10"/>
        <rFont val="Arial"/>
        <family val="2"/>
      </rPr>
      <t xml:space="preserve"> – Estado: En ejecución – Con base en la información obtenida en desarrollo de la reunión realizada con Fiducolpatria, el GGFC se encuentra preparando una solicitud a Fiduprevisora, con el fin de poder aclarar el origen de las diferencias presentadas entre el valor del certificado fiduciario y la cuenta 1926 "Derechos en fideicomiso".</t>
    </r>
  </si>
  <si>
    <r>
      <rPr>
        <b/>
        <sz val="10"/>
        <rFont val="Arial"/>
        <family val="2"/>
      </rPr>
      <t>EVIDENCIAS A JUNIO DE 2024</t>
    </r>
    <r>
      <rPr>
        <sz val="10"/>
        <rFont val="Arial"/>
        <family val="2"/>
      </rPr>
      <t xml:space="preserve">
</t>
    </r>
    <r>
      <rPr>
        <b/>
        <sz val="10"/>
        <rFont val="Arial"/>
        <family val="2"/>
      </rPr>
      <t xml:space="preserve">Actividad No. 5 </t>
    </r>
    <r>
      <rPr>
        <sz val="10"/>
        <rFont val="Arial"/>
        <family val="2"/>
      </rPr>
      <t xml:space="preserve">
5. Acta mesa de trabajo con la Fiduciaria, el GGFC y la ANIM – (12.06.2024)</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</si>
  <si>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 xml:space="preserve">Actividad No. 5:
</t>
    </r>
    <r>
      <rPr>
        <sz val="10"/>
        <rFont val="Arial"/>
        <family val="2"/>
      </rPr>
      <t xml:space="preserve">5. Acta mesa de trabajo con la Fiduciaria, el GGFC y la ANIM – (12.06.2024)
</t>
    </r>
    <r>
      <rPr>
        <b/>
        <sz val="10"/>
        <rFont val="Arial"/>
        <family val="2"/>
      </rPr>
      <t>Recomendación OAP:</t>
    </r>
    <r>
      <rPr>
        <sz val="10"/>
        <rFont val="Arial"/>
        <family val="2"/>
      </rPr>
      <t xml:space="preserve"> Si bien, se cumplió con el entregable definido para la actividad No. 5, el contenido del acta no permite inferir que en su defecto se hubiesen aclarado el saldo que se refleja en el certificado de derechos fiduciarios con corte a 31 de diciembre de 2023, dado que en su defecto en la relatoría del acta se establece en uno de sus apartes lo siguiente: </t>
    </r>
    <r>
      <rPr>
        <b/>
        <i/>
        <sz val="10"/>
        <rFont val="Arial"/>
        <family val="2"/>
      </rPr>
      <t>“… 2. FIDUCOLPATRIA. Indica que la diferencia obedece a gastos reclasificados a capitalizables en el año 2022. 3. MJD: no está de acuerdo con esa explicación porque ya se tuvo en cuenta en su oportunidad esa situación. 4. ANIM: indica que cada entidad decide como hacer el registro contable con base en el informe de Fiducolpatria. La ANIM, sí hace validación de la información financiera de Fiducolpatria …”</t>
    </r>
    <r>
      <rPr>
        <sz val="10"/>
        <rFont val="Arial"/>
        <family val="2"/>
      </rPr>
      <t>. (Negrilla y cursiva propia fuera del texto).
En virtud de lo anterior, si bien con la entrega de la referida acta se da por cumplida la actividad, conforme a lo propuesto, no obstante, el aporte de dicha acta no contribuye a subsanar o aclarar el saldo que se refleja en el certificado de derechos fiduciarios con corte a 31 de diciembre de 2023, motivo por el cual, bajo ese contexto la acción no tendría la vocación de efectiva, ya que, no estaría atacando de manera integral las causas que dieron origen al hallazgo.</t>
    </r>
  </si>
  <si>
    <r>
      <rPr>
        <b/>
        <sz val="10"/>
        <rFont val="Arial"/>
        <family val="2"/>
      </rPr>
      <t>SEGUIMIENTO A MARZO DE 2024:</t>
    </r>
    <r>
      <rPr>
        <sz val="10"/>
        <rFont val="Arial"/>
        <family val="2"/>
      </rPr>
      <t xml:space="preserve">
Con base en la recomendación del Comité de Técnico de Sostenibilidad Contable de fecha 21 de diciembre de 2023, se expidió la Resolución 2377 del 29 de diciembre de 2023, mediante la cual se autorizaron unas depuraciones en cuentas del Activo del MJD, por lo tanto el GGFC realizó reclasificación contable en la cuenta  1926 Patrimonio Autónomo por valor de  $ 4,971,759,738, quedando un saldo de  $ 20,494,692,056,44 con corte a diciembre 31 de 2023. 
No obstante, el Certificado de Derechos Fiduciarios expedido por Fiduciaria Colpatria con corte a diciembre 31 de 2023, señala un valor de $ 17,643,718,958,55, evidenciando diferencia entre este documento y el saldo reflejado en la cuenta contable 1926 Derechos en fideicomiso.
Por lo anterior, se recomienda reformular y reprogramar la acción de mejora, con el fin de superar la causa que dió origen al hallazgo, ya sea logrando la coincidencia entre el valor reflejado en los estados financieros y el certificado de Derechos Fiduciarios, o la explicación de la diferencia a través de las Revelaciones, en caso que sea necesario.
ESTADO: CUMPLIDO / NO EFECTIVO
</t>
    </r>
    <r>
      <rPr>
        <b/>
        <sz val="10"/>
        <rFont val="Arial"/>
        <family val="2"/>
      </rPr>
      <t>SEGUIMIENTO A JUNIO 30 DE 2024:</t>
    </r>
    <r>
      <rPr>
        <sz val="10"/>
        <rFont val="Arial"/>
        <family val="2"/>
      </rPr>
      <t xml:space="preserve">
El GGFC, aportó como evidencia acta de reunión con la Fiduprevisora, Fiducolpatria y la ANIM, el día 12 de junio de 2024, con el fin de esclarecer el origen de las diferencias entre el certificado Fiduciario y los informes de gestión; situación que no pudo ser aclarada, por lo que el MJD, solicitará los reportes a la Fiduprevisora con el fin de aclarar las diferencias presentadas y así poder realizar los ajustes correspondientes; aunque si bien se llevo a cabo la reunión planteada en la meta 5 de este plan, no se logró  el objetivo propuesto.
Por lo tanto, la oficina de Control Interno cree conveniente que se reformulen las actividades y o metas previstas en este plan de mejoramiento, puesto que se advierten muchas tareas que no tienen contenido estratégico. En este sentido, hacer una reunión, hacer una mesa de trabajo, solicitar un concepto, no tienen contenido estratégico. Lo que sí podría contar con dicho contenido es el producto que sobrevenga de cada una de esas reuniones o mesas de trabajo, como por ejemplo el concepto, un plan de trabajo, o una conciliación con la entidad fiduciaria, entre otras.
Cabe agregar que la vocación de efectividad de este plan depende en buena parte de la depuración de las cifras objeto de cuestionamiento, razón por la cual sólo en ese momento, con la acreditación respectiva, podrá ser declarado efectivo.
Porcentaje de avance 87,5%. Estado: EN TÉRMINO</t>
    </r>
  </si>
  <si>
    <r>
      <rPr>
        <b/>
        <sz val="10"/>
        <rFont val="Arial"/>
        <family val="2"/>
      </rPr>
      <t>Notas a los EEFF – Revelación:</t>
    </r>
    <r>
      <rPr>
        <sz val="10"/>
        <rFont val="Arial"/>
        <family val="2"/>
      </rPr>
      <t xml:space="preserve"> Las notas a los EEFF de las ctas. Construcciones en curso, Recursos entregados en admón. y Derechos en fideicomiso, no revelan información requerida para su completo entendimiento. Por otra parte, se presentan errores en la estructuración de las notas, especialmente en las relacionadas con el deterioro de Propiedades, Planta y Equipos.</t>
    </r>
  </si>
  <si>
    <t>Explicar  de forma amplia y suficiente  en las revelaciones el origen de la diferencia entre el valor del certificado fiduciario y la cuenta 1926 "Derechos en fideicomiso"</t>
  </si>
  <si>
    <t>1. Realizar mesa de trabajo con los funcionarios de la FIDUCIARIA con el fin de aclarar el saldo que se refleja en el certificado de derechos fiduciarios con corte a 31 de diciembre de 2023.
2. Realizar la explicación correpondiente en las Revelaciones contables, con base en la información suministrada por parte de la Fiduciaria.</t>
  </si>
  <si>
    <t>1. Acta de Reunión
2. Documento correspondiente a las revelaciones</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</si>
  <si>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Se realizó mesa de trabajo con la Fiduciaria el día 12 de junio de 2024, con el objetivo de aclarar las diferencias presentadas entre el valor del certificado fiduciario Vs. el informe de gestión (información reportada por la fiduciaria), sin embargo, desde el GGFC, se va a reiterar la solicitud a Fiduprevisora, con el fin, de poder validar las diferencias presentadas.
</t>
    </r>
    <r>
      <rPr>
        <b/>
        <sz val="10"/>
        <rFont val="Arial"/>
        <family val="2"/>
      </rPr>
      <t>Actividad No. 2</t>
    </r>
    <r>
      <rPr>
        <sz val="10"/>
        <rFont val="Arial"/>
        <family val="2"/>
      </rPr>
      <t xml:space="preserve"> – Estado: En ejecución – Con base en la información obtenida en desarrollo de la reunión realizada con Fiducolpatria, el GGFC se encuentra preparando una solicitud a Fiduprevisora, con el fin de poder aclarar el origen de las diferencias presentadas entre el valor del certificado fiduciario y la cuenta 1926 "Derechos en fideicomiso".</t>
    </r>
  </si>
  <si>
    <r>
      <rPr>
        <b/>
        <sz val="10"/>
        <rFont val="Arial"/>
        <family val="2"/>
      </rPr>
      <t>EVIDENCIAS A JUNIO DE 2024</t>
    </r>
    <r>
      <rPr>
        <sz val="10"/>
        <rFont val="Arial"/>
        <family val="2"/>
      </rPr>
      <t xml:space="preserve">
</t>
    </r>
    <r>
      <rPr>
        <b/>
        <sz val="10"/>
        <rFont val="Arial"/>
        <family val="2"/>
      </rPr>
      <t xml:space="preserve">Actividad No. 1 </t>
    </r>
    <r>
      <rPr>
        <sz val="10"/>
        <rFont val="Arial"/>
        <family val="2"/>
      </rPr>
      <t xml:space="preserve">
1. Acta mesa de trabajo con la Fiduciaria, el GGFC y la ANIM – (12.06.2024)</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</si>
  <si>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1. Acta mesa de trabajo con la Fiduciaria, el GGFC y la ANIM – (12.06.2024)
</t>
    </r>
    <r>
      <rPr>
        <b/>
        <sz val="10"/>
        <rFont val="Arial"/>
        <family val="2"/>
      </rPr>
      <t>Recomendación OAP:</t>
    </r>
    <r>
      <rPr>
        <sz val="10"/>
        <rFont val="Arial"/>
        <family val="2"/>
      </rPr>
      <t xml:space="preserve"> Si bien, se cumplió con el entregable definido para la actividad No. 5, el contenido del acta no permite inferir que en su defecto se hubiesen aclarado el saldo que se refleja en el certificado de derechos fiduciarios con corte a 31 de diciembre de 2023, dado que en su defecto en la relatoría del acta se establece en uno de sus apartes lo siguiente: </t>
    </r>
    <r>
      <rPr>
        <b/>
        <i/>
        <sz val="10"/>
        <rFont val="Arial"/>
        <family val="2"/>
      </rPr>
      <t>“… 2. FIDUCOLPATRIA. Indica que la diferencia obedece a gastos reclasificados a capitalizables en el año 2022. 3. MJD: no está de acuerdo con esa explicación porque ya se tuvo en cuenta en su oportunidad esa situación. 4. ANIM: indica que cada entidad decide como hacer el registro contable con base en el informe de Fiducolpatria. La ANIM, sí hace validación de la información financiera de Fiducolpatria …”</t>
    </r>
    <r>
      <rPr>
        <sz val="10"/>
        <rFont val="Arial"/>
        <family val="2"/>
      </rPr>
      <t>. (Negrilla y cursiva propia fuera del texto).
En virtud de lo anterior, si bien con la entrega de la referida acta se da por cumplida la actividad, conforme a lo propuesto, no obstante, el aporte de dicha acta no contribuye a subsanar o aclarar el saldo que se refleja en el certificado de derechos fiduciarios con corte a 31 de diciembre de 2023, motivo por el cual, bajo ese contexto la acción no tendría la vocación de efectiva, ya que, no estaría atacando de manera integral las causas que dieron origen al hallazgo.</t>
    </r>
  </si>
  <si>
    <r>
      <rPr>
        <b/>
        <sz val="10"/>
        <rFont val="Arial"/>
        <family val="2"/>
      </rPr>
      <t>SEGUIMIENTO A MARZO DE 2024:</t>
    </r>
    <r>
      <rPr>
        <sz val="10"/>
        <rFont val="Arial"/>
        <family val="2"/>
      </rPr>
      <t xml:space="preserve">
En las notas a los estados financieros del MJD, con corte a diciembre 31 de 2023, el auditor evidenció que se realiza una clara explicación de las reclasificaciones realizadas a las cuentas de  Construcciones en Curso y Derechos en Fideicomiso. 
Sin embargo, teniendo bajo consideración la recomendación señalada por la OCI en el hallazgo 4-2022, respecto al saldo de la cuenta 1926 Derechos en Fideicomiso en los estados financieros frente al certificado de Derechos Fiduciarios, la OCI recomienda realizar reprogramación a esta acción en paralelo con el hallazgo 4-2022, toda vez que hacen referencia al mismo tema.
ESTADO: EN TÉRMINO
</t>
    </r>
    <r>
      <rPr>
        <b/>
        <sz val="10"/>
        <rFont val="Arial"/>
        <family val="2"/>
      </rPr>
      <t xml:space="preserve">
SEGUIMIENTO A 30 DE JUNIO DE 2024:</t>
    </r>
    <r>
      <rPr>
        <sz val="10"/>
        <rFont val="Arial"/>
        <family val="2"/>
      </rPr>
      <t xml:space="preserve">
El GGFC, aportó como evidencia acta de reunión con la Fiduprevisora, Fiducolpatria y la ANIM, el día 12 de junio de 2024, con el fin de esclarecer el origen de las diferencias entre el certificado Fiduciario y los informes de gestión; situación que no pudo ser aclarada, por lo que el MJD, solicitará los reportes a la Fiduprevisora con el fin de aclarar las diferencias presentadas y así poder realizar los ajustes correspondientes.
Por lo anterior, aunque si bien se llevo a cabo la reunión planteada como primera meta en este plan,  de esta no se logró  el objetivo propuesto; por lo tanto, la OCI no otorgará un 50% de avance, sino un 25% y se espera que se adicione una acción pertinente como producto de dicha mesa de trabajo. Cabe agregar que la vocación de efectividad de este plan depende en buena parte de la depuración de las cifras objeto de cuestionamiento, razón por la cual sólo en ese momento, con la acreditación respectiva, podrá ser declarado efectivo.
Avance: 25%. Estado: EN TÉRMINO</t>
    </r>
  </si>
  <si>
    <t>1. Realizar reuniones mensuales de seguimiento a la ejecución presupuestal, con base en cada una de las líneas del Plan Anual de Adquisiciones - PAA, a través de los comités de seguimiento a la ejecución presupuestal, y suscribir actas de compromiso con las dependencias que presenten bajos niveles de ejecución.
2. Enviar reportes mensuales a las dependencias del MJD, sobre la ejecución presupuestal y las reservas presupuestales.
3. Socializar los resultados de los comités de seguimiento a la ejecución presupuestal, en los Comites de Gobierno, para la toma de decisiones por parte de la Alta Dirección.</t>
  </si>
  <si>
    <t>1. Actas de comité de seguimiento a la ejecución prespupuestal
2. Reportes mensuales de ejecución presupuestal y de reservas pptales.
3. Actas de Comité de Gobierno</t>
  </si>
  <si>
    <t>46.15%</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</si>
  <si>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Durante el segundo trimestre, se realizaron 3 comités de seguimiento a la ejecución presupuestal: 1er. comité: 12.04.2024, 2do. comité: 10 y 14 de mayo 2024, 3er. comité: 12.06.2024, en los cuales se revisaron y analizaron los porcentajes de avance en la ejecución de recursos, en donde se incluyeron las reservas más relevantes con el fin de garantizar la pronta ejecución de estas.
</t>
    </r>
    <r>
      <rPr>
        <b/>
        <sz val="10"/>
        <rFont val="Arial"/>
        <family val="2"/>
      </rPr>
      <t>Actividad No. 2</t>
    </r>
    <r>
      <rPr>
        <sz val="10"/>
        <rFont val="Arial"/>
        <family val="2"/>
      </rPr>
      <t xml:space="preserve"> – Estado: En ejecución – Durante el segundo trimestre de 2024 el GGFC elaboró y envió a las dependencias del MJD, los informes de ejecución presupuestal de los meses de marzo, abril y mayo 2024, con el fin de informar sobre el estado de ejecución de los recursos y así lograr la revisión por parte de las dependencias, frente a lo programado en el Plan Anual de Adquisiciones.
</t>
    </r>
    <r>
      <rPr>
        <b/>
        <sz val="10"/>
        <rFont val="Arial"/>
        <family val="2"/>
      </rPr>
      <t>Actividad No. 3</t>
    </r>
    <r>
      <rPr>
        <sz val="10"/>
        <rFont val="Arial"/>
        <family val="2"/>
      </rPr>
      <t xml:space="preserve"> – Estado: En ejecución – A la fecha no se han realizado Comités de Gobierno, se tiene programado para el 3er. trimestre 2024.</t>
    </r>
  </si>
  <si>
    <r>
      <rPr>
        <b/>
        <sz val="10"/>
        <rFont val="Arial"/>
        <family val="2"/>
      </rPr>
      <t>EVIDENCIAS A JUNIO DE 2024</t>
    </r>
    <r>
      <rPr>
        <sz val="10"/>
        <rFont val="Arial"/>
        <family val="2"/>
      </rPr>
      <t xml:space="preserve">
</t>
    </r>
    <r>
      <rPr>
        <b/>
        <sz val="10"/>
        <rFont val="Arial"/>
        <family val="2"/>
      </rPr>
      <t xml:space="preserve">Actividad No. 1. </t>
    </r>
    <r>
      <rPr>
        <sz val="10"/>
        <rFont val="Arial"/>
        <family val="2"/>
      </rPr>
      <t xml:space="preserve">
Actas Comité de Seguimiento a la Ejecución Pptal
</t>
    </r>
    <r>
      <rPr>
        <b/>
        <sz val="10"/>
        <rFont val="Arial"/>
        <family val="2"/>
      </rPr>
      <t xml:space="preserve">Actividad No. 2. </t>
    </r>
    <r>
      <rPr>
        <sz val="10"/>
        <rFont val="Arial"/>
        <family val="2"/>
      </rPr>
      <t xml:space="preserve">
Reportes Mensuales de Ejecución Pptal y Reservas</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</si>
  <si>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Actas Comité de Seguimiento a la Ejecución Presupuestal
</t>
    </r>
    <r>
      <rPr>
        <b/>
        <sz val="10"/>
        <rFont val="Arial"/>
        <family val="2"/>
      </rPr>
      <t xml:space="preserve">Actividad No. 2. </t>
    </r>
    <r>
      <rPr>
        <sz val="10"/>
        <rFont val="Arial"/>
        <family val="2"/>
      </rPr>
      <t xml:space="preserve">
Reportes Mensuales de Ejecución Presupuestal y Reservas</t>
    </r>
  </si>
  <si>
    <r>
      <rPr>
        <b/>
        <sz val="10"/>
        <rFont val="Arial"/>
        <family val="2"/>
      </rPr>
      <t>SEGUIMIENTO A MARZO DE 2024</t>
    </r>
    <r>
      <rPr>
        <sz val="10"/>
        <rFont val="Arial"/>
        <family val="2"/>
      </rPr>
      <t xml:space="preserve">: 
El GGFC aportó como evidencia tres actas de seguimiento a la ejecución presupuestal de los días 17 de enero, 7 de febrero y 7 de marzo de 2024, donde se observa reunión con las dependencias y trataron temas relacionados con la ejecución presupuestal, reservas presupuestales y ejecución PAC vigencia 2023 y primer trimestre 2024, así como también realizaron la revisión de los compromisos por parte de las áreas y el cumplimiento del Plan Anual de Adquisiones vigencia 2024.
Si bien es cierto, que el GGFC ha venido realizando actividades en pro del mejoramiento de la ejecución presupuestal, aún persisten debilidades tal y como se mencionó en el informe de auditoría de ejecución presupuestal y reservas vigencia 2023, por lo que la OCI, sugiere que se propendan acciones que permitan garantizar una gestión oportuna por parte de los supervisores frente a la radicación de cuentas de cobro de los contratos de prestación de servicios y de apoyo a la gestión y trámites relacionados con la liberación de recursos. 
Avance 19,23%. Estado: EN TÉRMINO
</t>
    </r>
    <r>
      <rPr>
        <b/>
        <sz val="10"/>
        <rFont val="Arial"/>
        <family val="2"/>
      </rPr>
      <t xml:space="preserve">
SEGUIMIENTO A 30 DE JUNIO DE 2024:</t>
    </r>
    <r>
      <rPr>
        <sz val="10"/>
        <rFont val="Arial"/>
        <family val="2"/>
      </rPr>
      <t xml:space="preserve">
El GGFC aportó como evidencia tres actas de seguimiento a la ejecución presupuestal de los días 11 de abril, 10 y 14 de mayo y 12 y 13 de junio de 2024, donde se observa reunión con cada una de las dependencias y cuyos temas tratados fueron en relación con la ejecución presupuestal, reservas presupuestales, ejecución PAC y gestión de comisiones vigencia 2024, así como también realizaron la revisión de los compromisos por parte de las áreas y el cumplimiento del Plan Anual de Adquisiciones vigencia 2024; de igual manera, se evidencian los reportes mensuales del estado de ejecución y rezago presupuestal, enviados a las dependencias los días 12 de abril, 7 de mayo y 6 de junio de 2024, a través de los memorando MJD-MEM24-0002400-GGFC-40600, MJD-MEM24-0002986-GGFC-40600 y MJD-MEM24-0003749-GGFC-40600.
La OCI, en los documentos aportados, pudo evidenciar que a través de los Comités de Gobierno y de seguimiento de ejecución presupuestal, viene adelantando mensualmente acciones encaminadas a la oportuna ejecución de las actividades por parte de las dependencias, de dicha gestión se evidencia comprometido, con corte a 30 de junio de 2023, el 60,39% obligado 21,44% y pagado un 22,67% de ejecución. Por lo anterior, se hace un llamado a las dependencias que tienen baja ejecución a que agilicen el desarrollo de las actividades de acuerdo a su planeación y compromisos pactados mensualmente en los Comités, con el fin de eliminar de la responsabilidad a aquellas que si lo hacen.
Cabe señalar que la vocación de efectividad de este plan se medirá en buena medida sobre la base no solamente de los recursos comprometidos, sino de los recursos pagados, obedeciendo las pautas del gobierno nacional, según las cuales las administraciones efectivas son aquellas que generan impacto con la ejecución real de los recursos que tienen un ingrediente transformacional en la calidad de vida de los ciudadanos.
Avance 46.15%. Estado: EN TÉRMINO </t>
    </r>
  </si>
  <si>
    <t>1. Circular enviada a las dependencias.
2. Reportes bimestrales de saldos por obligar en RP´s.
3. Circular enviada a las dependencias.
4. Actas de comité de seguimiento a la ejecución prespupuestal y a las reservas presupuestales</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</si>
  <si>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Desde el GGFC se envió circular a las dependencias del MJD, solicitando la reducción de saldos, correspondientes a la inejecución de contratos (OPS y Proveedores).
</t>
    </r>
    <r>
      <rPr>
        <b/>
        <sz val="10"/>
        <rFont val="Arial"/>
        <family val="2"/>
      </rPr>
      <t>Actividad No. 2</t>
    </r>
    <r>
      <rPr>
        <sz val="10"/>
        <rFont val="Arial"/>
        <family val="2"/>
      </rPr>
      <t xml:space="preserve"> – Estado: En ejecución – Desde el GGFC se enviaron los reportes a las dependencias, correspondientes a los saldos por obligar en RP´s. de los contratos de prestación de servicios profesionales y de apoyo a la gestión, y contratos con personas jurídicas corte al 30 de abril de 2024 (2do. bimestre 2024).
</t>
    </r>
    <r>
      <rPr>
        <b/>
        <sz val="10"/>
        <rFont val="Arial"/>
        <family val="2"/>
      </rPr>
      <t>Actividad No. 3</t>
    </r>
    <r>
      <rPr>
        <sz val="10"/>
        <rFont val="Arial"/>
        <family val="2"/>
      </rPr>
      <t xml:space="preserve"> – Estado: Por ejecutar – Se tiene programado enviar el memorando para el 4to. Trimestre 2024.
</t>
    </r>
    <r>
      <rPr>
        <b/>
        <sz val="10"/>
        <rFont val="Arial"/>
        <family val="2"/>
      </rPr>
      <t>Actividad No. 4</t>
    </r>
    <r>
      <rPr>
        <sz val="10"/>
        <rFont val="Arial"/>
        <family val="2"/>
      </rPr>
      <t xml:space="preserve"> – Estado: En ejecución – Durante el segundo trimestre, se realizaron 3 comités de seguimiento a la ejecución presupuestal: 1er. comité: 12.04.2024, 2do. comité: 10 y 14 de mayo 2024, 3er. comité: 12.06.2024, en los cuales se revisaron y analizaron los porcentajes de avance en la ejecución de recursos, en donde se incluyeron las reservas más relevantes con el fin de garantizar la pronta ejecución de estas.</t>
    </r>
  </si>
  <si>
    <r>
      <rPr>
        <b/>
        <sz val="10"/>
        <rFont val="Arial"/>
        <family val="2"/>
      </rPr>
      <t>EVIDENCIAS A JUNIO DE 2024</t>
    </r>
    <r>
      <rPr>
        <sz val="10"/>
        <rFont val="Arial"/>
        <family val="2"/>
      </rPr>
      <t xml:space="preserve">
</t>
    </r>
    <r>
      <rPr>
        <b/>
        <sz val="10"/>
        <rFont val="Arial"/>
        <family val="2"/>
      </rPr>
      <t xml:space="preserve">Actividad No. 1. </t>
    </r>
    <r>
      <rPr>
        <sz val="10"/>
        <rFont val="Arial"/>
        <family val="2"/>
      </rPr>
      <t xml:space="preserve">
1.Circular No. MJD-CIR24-0000035-GGFC-40600, enviada a las dependencias - 26.06.2024
</t>
    </r>
    <r>
      <rPr>
        <b/>
        <sz val="10"/>
        <rFont val="Arial"/>
        <family val="2"/>
      </rPr>
      <t xml:space="preserve">Actividad No. 2. 
</t>
    </r>
    <r>
      <rPr>
        <sz val="10"/>
        <rFont val="Arial"/>
        <family val="2"/>
      </rPr>
      <t xml:space="preserve">Reportes enviados a las dependencias - 2do. bimestre 2024 (marzo-abril 2024).
</t>
    </r>
    <r>
      <rPr>
        <b/>
        <sz val="10"/>
        <rFont val="Arial"/>
        <family val="2"/>
      </rPr>
      <t xml:space="preserve">Actividad No. 4. </t>
    </r>
    <r>
      <rPr>
        <sz val="10"/>
        <rFont val="Arial"/>
        <family val="2"/>
      </rPr>
      <t xml:space="preserve">
Actas comités de seguimiento a la ejecución presupuestal (12.04.2024 / 10 y 14 de mayo 2024 / 12.06.2024).
</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</si>
  <si>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 xml:space="preserve">Soportes:
</t>
    </r>
    <r>
      <rPr>
        <sz val="10"/>
        <rFont val="Arial"/>
        <family val="2"/>
      </rPr>
      <t xml:space="preserve">
</t>
    </r>
    <r>
      <rPr>
        <b/>
        <sz val="10"/>
        <rFont val="Arial"/>
        <family val="2"/>
      </rPr>
      <t xml:space="preserve">Actividad No. 1. 
</t>
    </r>
    <r>
      <rPr>
        <sz val="10"/>
        <rFont val="Arial"/>
        <family val="2"/>
      </rPr>
      <t xml:space="preserve">1.Circular No. MJD-CIR24-0000035-GGFC-40600, enviada a las dependencias - 26.06.2024
</t>
    </r>
    <r>
      <rPr>
        <b/>
        <sz val="10"/>
        <rFont val="Arial"/>
        <family val="2"/>
      </rPr>
      <t xml:space="preserve">Actividad No. 2. </t>
    </r>
    <r>
      <rPr>
        <sz val="10"/>
        <rFont val="Arial"/>
        <family val="2"/>
      </rPr>
      <t xml:space="preserve">
Reportes enviados a las dependencias - 2do. bimestre 2024 (marzo-abril 2024)
</t>
    </r>
    <r>
      <rPr>
        <b/>
        <sz val="10"/>
        <rFont val="Arial"/>
        <family val="2"/>
      </rPr>
      <t xml:space="preserve">Actividad No. 4. </t>
    </r>
    <r>
      <rPr>
        <sz val="10"/>
        <rFont val="Arial"/>
        <family val="2"/>
      </rPr>
      <t xml:space="preserve">
Actas comités de seguimiento a la ejecución presupuestal (12.04.2024 / 10 y 14 de mayo 2024 / 12.06.2024)</t>
    </r>
  </si>
  <si>
    <r>
      <rPr>
        <b/>
        <sz val="10"/>
        <rFont val="Arial"/>
        <family val="2"/>
      </rPr>
      <t xml:space="preserve">SEGUIMIENTO A 31 DE MARZO DE 2024: </t>
    </r>
    <r>
      <rPr>
        <sz val="10"/>
        <rFont val="Arial"/>
        <family val="2"/>
      </rPr>
      <t xml:space="preserve">
El dueño del proceso no aporto evidencias relacionadas con la meta para subsanar el hallazgo, por lo que desde la Oficina de Control Interno se hace un llamado para que inicien con las actividades previstas, con el fin de cumplirlas en los tiempos establecidos en este documento.
Adicionalmente, teniendo bajo consideración que como resultado de la auditoría a la ejecución presupuestal vigencia 2023, la OCI generó un hallazgo relacionado con la constitución de reservas presupuestales sin justificación, se recomienda al dueño del proceso analizar si las actividades definidas como unidad de medida, superarán la causa que dió origen al hallazgo.
Avance 0%. Estado: EN TÉRMINO
</t>
    </r>
    <r>
      <rPr>
        <b/>
        <sz val="10"/>
        <rFont val="Arial"/>
        <family val="2"/>
      </rPr>
      <t xml:space="preserve">SEGUIMIENTO A 30 DE JUNIO DE 2024: </t>
    </r>
    <r>
      <rPr>
        <sz val="10"/>
        <rFont val="Arial"/>
        <family val="2"/>
      </rPr>
      <t xml:space="preserve">
El GGFC aportó la circular N° MJD-CIR24-0000035-GGFC-40600 del 26 de junio de 2024, a través de la cual socializaron el formato "F-GF-01-08 Detalle de Afectación por rubros para expedir RP`s”, con el fin de que las dependencias liberen los recursos que no van a ejecutar, esto teniendo en cuenta que en los Comités de ejecución presupuestal realizan compromisos para evitar que a final de año estos recursos fenezcan y puedan ser utilizados en otras necesidades que requiera la entidad.
Así mismo, el GGFC aportó los listados de CDP´s y RP´s con saldos por comprometer y utilizar con corte a abril los cuales fueron remitidos a las dependencias a través de los memorandos MJD-MEM24-0003070-GGFC-40600 y MJD-MEM24-0003076-GGFC-40600 del 9 de mayo de 2024.
Igualmente, el GGFC aportó como evidencia tres actas de seguimiento a la ejecución presupuestal de los días 11 de abril, 10 y 14 de mayo y 12 y 13 de junio de 2024, donde se observa reunión con cada una de las dependencias y cuyos temas tratados fueron en relación con la ejecución presupuestal, reservas presupuestales, ejecución PAC y gestión de comisiones vigencia 2024; así como también, realizaron la revisión de los compromisos por parte de las áreas y el cumplimiento del Plan Anual de Adquisiciones vigencia 2024.
En relación a las reservas presupuestales, la OCI, consulto a través de la página del MJD, el informe de ejecución de reservas presupuestales con corte a 30 de junio de 2024 y observó que de $13.384.265.018,60 han pagado $12.550.931.144,27, correspondiente a un 93,77% de ejecución. 
Por lo anterior y aunque se evidencia una buena gestión frente a la ejecución de las reservas, se sugiere a las dependencias que presentan saldos por ejecutar, realizar oportunamente las gestiones pertinentes, a fin de tramitar los pagos a que haya lugar o, en su defecto, solicitar las liquidaciones de contratos que sean requeridos o liberación de recursos, como soporte para la cancelación de las reservas. 
Además, es importante tener en cuenta que, si las reservas presupuestales constituidas no son ejecutadas o canceladas en el año de su vigencia, estas automáticamente fenecen al cierre de cada año y se convierten en vigencias expiradas, tal y como se ha dejado expuesto en informes anteriores.
Porcentaje de avance 50%. Estado: EN TÉRMINO</t>
    </r>
  </si>
  <si>
    <t>Disciplinario</t>
  </si>
  <si>
    <t>1. Revisión del formato Acta de liquidación de mutuo acuerdo para contratos o convenios suscritos en la plataforma SECOP II, Código: F-GC-05-04, para verificar si dentro del mismo se genera una contravención en el término de paz y salvo.
2. Socializar de forma trimestral con los contratistas  los lineamientos establecidos frente a la calidad y pertinencia de los documentos que soportan la ejecución contractual y las consecuencias que se derivan del incumplimiento de las obligaciones conforme a los procedimientos y manuales institucionales.
3. Implementar una herramienta de control interna  para identificar los contratistas que no han presentado los informes o documentos requeridos para su correspondiente pago.
4. Conforme a las alertas identificadas en la herramienta de control implementada para el seguimiento a la presentación oportuna de cuentas de cobro, el supervisor requerirá por escrito al contratista con el fin de hacer cumplir las obligaciones adquiridas. Si el Contratista no responde dentro del término requerido por la supervisión o la respuesta no es satisfactoria, se procederá a la elaboración del informe de supervisión y la recolección de evidencias y demas documentos pertinentes, para la radicación ante al GGC, de una solicitud de inicio del procedimiento administrativo sancionatorio P-GC-03 Versión 4 - "Imposición de multas, clausula penal y declaratoria de caducidad"</t>
  </si>
  <si>
    <t xml:space="preserve">1. Un (1) acta de reunión con el Grupo de Gestión Contractual, en donde se defina si dentro del formato Acta de liquidación de mutuo acuerdo para contratos o convenios suscritos en la plataforma SECOP II, Código: F-GC-05-04, existe una contravención en el término legal de paz y salvo, en el caso de existir pagos pendientes al contratista.
2. Tres (3) listas de asistencia de la socialización de los lineamientos establecidos frente a la calidad y pertinencia de los documentos que soportan la ejecución contractual y las consecuencias que se derivan del incumplimiento de las obligaciones conforme a los procedimientos y manuales institucionales.
3. Matriz de seguimiento  que evidencie la entrega mensual de los documentos requeridos para el pago. (7)
- Una entrega de la matriz en el mes de junio que refleje el seguimiento a las cuentas de cobro generadas en los meses de enero a mayo de 2024.
- Entregas mensuales desde el mes de julio hasta diciembre 2024, que reflejen la radicación de las cuentas del mes inmediatamente anterior.
4. Informe que refleje las acciones desarrolladas como resultado de la implementación de la herramienta de control con corte al mes de diciembre de 2024, donde se evidencie el pago oportuno de las cuentas de cobro de los contratistas. 
</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</si>
  <si>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El 14 de junio de 2024, se realizó reunión en la cual se lleva a cabo revisión conjunta entre el Grupo de Gestión Contractual, la Oficina Asesora de Planeación y la SCFSQyE del formato Código: F-GC-05-04 “Acta de liquidación de mutuo acuerdo para contratos o convenios suscritos en la plataforma SECOP II” con el objetivo de verificar si existió una contravención del término de paz y salvo.
Al respecto se concluye que, sobre el formato denominado “Acta de liquidación de mutuo acuerdo para contratos o convenios suscritos en la plataforma SECOP II”, celebrado con la contratista María Inés Pacheco Becerra el 26 de enero de 2022, se proyectó conforme los términos de ley y es válido establecer que las partes se declaran a paz y salvo una vez se efectúe el pago correspondiente, cuando el contratista pase la cuenta y la entidad pueda tomar acciones que tengan lugar cuando se presente dicho incumplimiento.
</t>
    </r>
    <r>
      <rPr>
        <b/>
        <sz val="10"/>
        <rFont val="Arial"/>
        <family val="2"/>
      </rPr>
      <t>Actividad No. 2</t>
    </r>
    <r>
      <rPr>
        <sz val="10"/>
        <rFont val="Arial"/>
        <family val="2"/>
      </rPr>
      <t xml:space="preserve"> – Estado: En ejecución – El 23 de abril de 2024, se lleva a cabo la socialización de lineamientos para la ejecución y el seguimiento a la ejecución contractual a los contratistas de la Subdirección de Control y Fiscalización de Sustancias Químicas y Estupefacientes. Se explica el paso a paso de la forma de presentación de la documentación requerida para las cuentas de cobro y las consecuencias de la no presentación oportuna.
</t>
    </r>
    <r>
      <rPr>
        <b/>
        <sz val="10"/>
        <rFont val="Arial"/>
        <family val="2"/>
      </rPr>
      <t>Actividad No. 3</t>
    </r>
    <r>
      <rPr>
        <sz val="10"/>
        <rFont val="Arial"/>
        <family val="2"/>
      </rPr>
      <t xml:space="preserve"> – Estado: En ejecución – A través de la herramienta de control se hace seguimiento a la presentación de las cuentas de Cobro de los Contratistas de la Subdirección de Control y Fiscalización de Sustancias Químicas y Estupefacientes, a través de la matriz de seguimiento mensual que incluye las fechas de radicación por periodo para cada contratista. Como consecuencia de las actividades de revisión de los documentos entregados en las cuentas de cobro, se han realizado solicitudes a los contratistas para la presentación o ajuste en la documentación.
</t>
    </r>
    <r>
      <rPr>
        <b/>
        <sz val="10"/>
        <rFont val="Arial"/>
        <family val="2"/>
      </rPr>
      <t>Actividad No. 4</t>
    </r>
    <r>
      <rPr>
        <sz val="10"/>
        <rFont val="Arial"/>
        <family val="2"/>
      </rPr>
      <t xml:space="preserve"> – Estado: En ejecución – De acuerdo con lo que refleja la herramienta de control "seguimiento y control de cuentas de cobro 2024", a la fecha no se evidencian pagos pendientes de los meses de enero, febrero, marzo, abril y mayo de 2024. </t>
    </r>
  </si>
  <si>
    <r>
      <rPr>
        <b/>
        <sz val="10"/>
        <rFont val="Arial"/>
        <family val="2"/>
      </rPr>
      <t>EVIDENCIAS A JUNIO DE 2024</t>
    </r>
    <r>
      <rPr>
        <sz val="10"/>
        <rFont val="Arial"/>
        <family val="2"/>
      </rPr>
      <t xml:space="preserve">
</t>
    </r>
    <r>
      <rPr>
        <b/>
        <sz val="10"/>
        <rFont val="Arial"/>
        <family val="2"/>
      </rPr>
      <t>Actividad No. 1:</t>
    </r>
    <r>
      <rPr>
        <sz val="10"/>
        <rFont val="Arial"/>
        <family val="2"/>
      </rPr>
      <t xml:space="preserve">
Listado de asistencia de la reunión del 14 de junio 2024 que relaciona las conclusiones.
</t>
    </r>
    <r>
      <rPr>
        <b/>
        <sz val="10"/>
        <rFont val="Arial"/>
        <family val="2"/>
      </rPr>
      <t>Actividad No. 2:</t>
    </r>
    <r>
      <rPr>
        <sz val="10"/>
        <rFont val="Arial"/>
        <family val="2"/>
      </rPr>
      <t xml:space="preserve">
2.1. Invitación y citación remitida por correo electrónico de la Socialización Lineamientos Seguimiento Contractual y Presentación Cuentas de Cobro.
2.2. Lista de asistencia de la socialización de fecha 23 abril 2024.
</t>
    </r>
    <r>
      <rPr>
        <b/>
        <sz val="10"/>
        <rFont val="Arial"/>
        <family val="2"/>
      </rPr>
      <t xml:space="preserve">Actividad No. 3:
</t>
    </r>
    <r>
      <rPr>
        <sz val="10"/>
        <rFont val="Arial"/>
        <family val="2"/>
      </rPr>
      <t xml:space="preserve">- Matriz de Seguimiento y control de Cuentas de Cobro 2024
- Carpeta con las solicitudes de ajuste a las cuentas de cobro realizadas en Febrero, Marzo, Abril y Mayo. 
</t>
    </r>
  </si>
  <si>
    <r>
      <rPr>
        <b/>
        <sz val="10"/>
        <rFont val="Arial"/>
        <family val="2"/>
      </rPr>
      <t>SEGUIMIENTO A JUNIO DE 2024</t>
    </r>
    <r>
      <rPr>
        <sz val="10"/>
        <rFont val="Arial"/>
        <family val="2"/>
      </rPr>
      <t xml:space="preserve">
La Subdirección de Control, Fiscalización, Sustancias Químicas y Estupefacientes – SCFSQE realizó el reporte del monitoreo a la OAP a través de correos electrónicos y cargue de evidencias de ejecución en las siguientes fechas: 26 de junio, 03 y 04 de julio de 2024, lo anterior dado que con relación al reporte inicial de información la OAP efectuó retroalimentación en lo concerniente al reporte de avances de fechas 28 de junio y 04 de julio, lo cual se complementó con el acompañamiento realizado en dos sesiones de trabajo a través del aplicativo Teams.
En virtud de lo anterior, y a partir del proceso de retroalimentación y acompañamiento realizado por parte de la OAP, la SCFSQyE ajustó lo correspondiente a fin de que el reporte denotara la gestión adelantada para el cumplimiento de las actividades programadas.
</t>
    </r>
    <r>
      <rPr>
        <b/>
        <sz val="10"/>
        <rFont val="Arial"/>
        <family val="2"/>
      </rPr>
      <t xml:space="preserve">Soportes:
</t>
    </r>
    <r>
      <rPr>
        <sz val="10"/>
        <rFont val="Arial"/>
        <family val="2"/>
      </rPr>
      <t xml:space="preserve">
</t>
    </r>
    <r>
      <rPr>
        <b/>
        <sz val="10"/>
        <rFont val="Arial"/>
        <family val="2"/>
      </rPr>
      <t>Actividad No. 1:</t>
    </r>
    <r>
      <rPr>
        <sz val="10"/>
        <rFont val="Arial"/>
        <family val="2"/>
      </rPr>
      <t xml:space="preserve">
Listado de asistencia de la reunión del 14 de junio 2024 que relaciona las conclusiones.
</t>
    </r>
    <r>
      <rPr>
        <b/>
        <sz val="10"/>
        <rFont val="Arial"/>
        <family val="2"/>
      </rPr>
      <t xml:space="preserve">Actividad No. 2:
</t>
    </r>
    <r>
      <rPr>
        <sz val="10"/>
        <rFont val="Arial"/>
        <family val="2"/>
      </rPr>
      <t xml:space="preserve">2.1. Invitación y citación remitida por correo electrónico de la Socialización Lineamientos Seguimiento Contractual y Presentación Cuentas de Cobro.
2.2. Lista de asistencia de la socialización de fecha 23 abril 2024.
</t>
    </r>
    <r>
      <rPr>
        <b/>
        <sz val="10"/>
        <rFont val="Arial"/>
        <family val="2"/>
      </rPr>
      <t xml:space="preserve">Actividad No. 3:
</t>
    </r>
    <r>
      <rPr>
        <sz val="10"/>
        <rFont val="Arial"/>
        <family val="2"/>
      </rPr>
      <t>- Matriz de Seguimiento y control de Cuentas de Cobro 2024
- Carpeta con las solicitudes de ajuste a las cuentas de cobro realizadas en Febrero, Marzo, Abril y Mayo.</t>
    </r>
  </si>
  <si>
    <r>
      <rPr>
        <b/>
        <sz val="10"/>
        <rFont val="Arial"/>
        <family val="2"/>
      </rPr>
      <t>SEGUIMIENTO A MARZO 31 DE 2024:</t>
    </r>
    <r>
      <rPr>
        <sz val="10"/>
        <rFont val="Arial"/>
        <family val="2"/>
      </rPr>
      <t xml:space="preserve">
La OCI considera que se debe reformular este plan de mejoramiento, por cuanto no cuenta con vocación de efectividad y, en tal virtud, el dueño del proceso debe considerar que la acción de mejora, es aquella que supera la causa quedio origen al problema, tanto desde el punto de vista preventiva, como del correctivo. Por otra parte, las metas deben obedecer a un criterio lógico secuencial que concrete el resultado de la acción de mejora. En este orden de ideas, sugerimos que la acción de mejora sea aquella que impide que el problema se genera y se corrige a la vez, como por ejemplo ajustar el instrumento de seguimiento de control que determine el nivel de cumplimiento de un contratista con sentido de oportunidad, promoviendo alertas tempranas y el procedimiento sancionatorio contractual cuando haya lugar. En lo que concierne a las metas, sugerimos que se prevean acciones tale como: 1. Diligenciar el seguimiento y control periodicamente con establecimiento de alertas tempranas. 2. Iniciar procedimiento sancionatorios de manera oportuna. 3. Reportar al GGFC los saldos por ejecutar para que se contemple la novedad que corresponda. 
Si bien se advierte que se estan generando alertas tempranas, fruto del seguimiento y control, el plan de mejoramiento apenas se inicia y requerirá para su vocación de efectividad que se reformule y se muestren evidencias de la superación de las dificultades con base en ello. Estado: EN TÉRMINO.
</t>
    </r>
    <r>
      <rPr>
        <b/>
        <sz val="10"/>
        <rFont val="Arial"/>
        <family val="2"/>
      </rPr>
      <t xml:space="preserve">SEGUIMIENTO A JUNIO 30 DE 2024.
</t>
    </r>
    <r>
      <rPr>
        <sz val="10"/>
        <rFont val="Arial"/>
        <family val="2"/>
      </rPr>
      <t>Se observa por parte de la OCI que además de haber sido reprogramado y reformulado el PMI mediante el MJD-MEM24-0004049 del 20 de junio de 2024,</t>
    </r>
    <r>
      <rPr>
        <sz val="10"/>
        <color rgb="FFFF0000"/>
        <rFont val="Arial"/>
        <family val="2"/>
      </rPr>
      <t xml:space="preserve"> </t>
    </r>
    <r>
      <rPr>
        <sz val="10"/>
        <rFont val="Arial"/>
        <family val="2"/>
      </rPr>
      <t>no hay avance adicional significativo al reportado en el seguimiento a marzo de 2024, salvo el diligenciamiento de la matriz remitida como soporte actualizada a mayo del año en curso, razon por la cual, se reitera la necesidad de que se reformulen las metas en el sentido de que se contemplen como accines preventivas lo siguiente: a) Iniciar procedimiento sancionatorios de manera oportuna en los casos que aplique y b) Reportar al GGFC los saldos por ejecutar para que se contemple la novedad que corresponda, con el fin de posibilitar que el PMI tenga vocación de efectividad.
No se asigna avance. Estado: EN TÉRMINO</t>
    </r>
    <r>
      <rPr>
        <b/>
        <sz val="10"/>
        <rFont val="Arial"/>
        <family val="2"/>
      </rPr>
      <t xml:space="preserve">
</t>
    </r>
  </si>
  <si>
    <t>1. Realizar una mesa conjunta entre el Grupo Gestión Financiera y Contable y la Dirección Jurídica,  a efectos de revisar los procedimientos internos para el reporte de las provisiones contables de los procesos judiciales en contra de la entidad. 
2. Realizar una socialización al interior de los grupos de trabajo del Grupo Gestión Financiera y Contable y la Dirección Jurídica de los procedimientos establecidos por la entidad para el reporte de las provisiones contables de los procesos judiciales en contra de la entidad. 
3. Realizar una validación previa por parte del Coordinador del Grupo de Defensa Jurídica de la información registrada en los formatos INFORMACION CONSOLIDADA PROCESAL F-GJ-06-01, PROVISIÓN DE CONDENAS EN CONTRA DE LA ENTIDAD NO EJECUTORIADAS FGJ-06-02 conforme a la información reportada en el sistema eKOGUI.
4. Realizar Conciliación mensual entre el Coordinador del Grupo de Defensa y el  Grupo Gestión Financiera y Contable que permita tener un reporte preciso de la información registrada en el reporte de las provisiones contables de los procesos judiciales en contra de la entidad</t>
  </si>
  <si>
    <t xml:space="preserve">1. Acta y/o lista de asistencia
2. Acta y/o lista de asistencia
3. Formatos diligenciados y revisados de INFORMACION CONSOLIDADA PROCESAL F-GJ-06-01, PROVISIÓN DE CONDENAS EN CONTRA DE LA ENTIDAD NO EJECUTORIADAS FGJ-06-02
4. Conciliación de Litigios y Demandas F-GF-10-04
</t>
  </si>
  <si>
    <t>0.0%</t>
  </si>
  <si>
    <r>
      <rPr>
        <b/>
        <sz val="10"/>
        <rFont val="Arial"/>
        <family val="2"/>
      </rPr>
      <t xml:space="preserve">REPORTE A JUNIO DE 2024
</t>
    </r>
    <r>
      <rPr>
        <sz val="10"/>
        <rFont val="Arial"/>
        <family val="2"/>
      </rPr>
      <t xml:space="preserve">
</t>
    </r>
    <r>
      <rPr>
        <b/>
        <sz val="10"/>
        <rFont val="Arial"/>
        <family val="2"/>
      </rPr>
      <t>Actividad No. 1:</t>
    </r>
    <r>
      <rPr>
        <sz val="10"/>
        <rFont val="Arial"/>
        <family val="2"/>
      </rPr>
      <t xml:space="preserve">
1) El 21 de Junio se adelantó Mesa conjunta entre la Dirección Jurídica, Grupo de Gestión Financiera y Contable en el marco del hallazgo 9, donde se planeó realizar mesas conjunta con el fin seguir analizando los procedimientos internos, formatos para reportar la información de la Dirección Jurídica al GGFC con datos confiables.
2)  En Complemento El 25 de Junio se realizó reunión con el Grupo de Defensa Jurídica, con el fin de explicarle a los apoderados el diligenciamiento de formularios de reporte de información que la Dirección Jurídica envía al Grupo de Gestión Financiera y Contable.
</t>
    </r>
    <r>
      <rPr>
        <b/>
        <sz val="10"/>
        <rFont val="Arial"/>
        <family val="2"/>
      </rPr>
      <t>Actividad No. 2:</t>
    </r>
    <r>
      <rPr>
        <sz val="10"/>
        <rFont val="Arial"/>
        <family val="2"/>
      </rPr>
      <t xml:space="preserve">
El inicio de la ejecución de esta actividad se tiene previsto a partir del 1 de agosto de 2024
</t>
    </r>
    <r>
      <rPr>
        <b/>
        <sz val="10"/>
        <rFont val="Arial"/>
        <family val="2"/>
      </rPr>
      <t xml:space="preserve">Actividad No. 3:
</t>
    </r>
    <r>
      <rPr>
        <sz val="10"/>
        <rFont val="Arial"/>
        <family val="2"/>
      </rPr>
      <t xml:space="preserve">El inicio de la ejecución de esta actividad se tiene previsto a partir del 1 de agosto de 2024
</t>
    </r>
    <r>
      <rPr>
        <b/>
        <sz val="10"/>
        <rFont val="Arial"/>
        <family val="2"/>
      </rPr>
      <t>Actividad No. 4:</t>
    </r>
    <r>
      <rPr>
        <sz val="10"/>
        <rFont val="Arial"/>
        <family val="2"/>
      </rPr>
      <t xml:space="preserve">
El inicio de la ejecución de esta actividad se tiene previsto a partir del 1 de agosto de 2024</t>
    </r>
  </si>
  <si>
    <r>
      <rPr>
        <b/>
        <sz val="10"/>
        <rFont val="Arial"/>
        <family val="2"/>
      </rPr>
      <t>EVIDENCIAS A JUNIO DE 2024</t>
    </r>
    <r>
      <rPr>
        <sz val="10"/>
        <rFont val="Arial"/>
        <family val="2"/>
      </rPr>
      <t xml:space="preserve">
</t>
    </r>
    <r>
      <rPr>
        <b/>
        <sz val="10"/>
        <rFont val="Arial"/>
        <family val="2"/>
      </rPr>
      <t>Actividad No. 1:</t>
    </r>
    <r>
      <rPr>
        <sz val="10"/>
        <rFont val="Arial"/>
        <family val="2"/>
      </rPr>
      <t xml:space="preserve">
1.1. Mesa conjunta GGFC y DJ en el marco del hallazgo 9 y 10 (21.06.2024) 
1.2. Lista de asistencia mesa conjunta (21.06.2024)
1.3. Reunión de socialización formatos reporte de los procesos judiciales (25.06.2024)
</t>
    </r>
  </si>
  <si>
    <r>
      <rPr>
        <b/>
        <sz val="10"/>
        <color rgb="FF000000"/>
        <rFont val="Arial"/>
        <family val="2"/>
      </rPr>
      <t>SEGUIMIENTO A JUNIO DE 2024</t>
    </r>
    <r>
      <rPr>
        <sz val="10"/>
        <color rgb="FF00000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t>
    </r>
    <r>
      <rPr>
        <b/>
        <sz val="10"/>
        <color rgb="FF000000"/>
        <rFont val="Arial"/>
        <family val="2"/>
      </rPr>
      <t>Soportes:</t>
    </r>
    <r>
      <rPr>
        <sz val="10"/>
        <color rgb="FF000000"/>
        <rFont val="Arial"/>
        <family val="2"/>
      </rPr>
      <t xml:space="preserve">
</t>
    </r>
    <r>
      <rPr>
        <b/>
        <sz val="10"/>
        <color rgb="FF000000"/>
        <rFont val="Arial"/>
        <family val="2"/>
      </rPr>
      <t>Actividad No. 1</t>
    </r>
    <r>
      <rPr>
        <sz val="10"/>
        <color rgb="FF000000"/>
        <rFont val="Arial"/>
        <family val="2"/>
      </rPr>
      <t xml:space="preserve">
1.1. Mesa conjunta GGFC y DJ en el marco del hallazgo 9 y 10 (21.06.2024) 
1.2. Lista de asistencia mesa conjunta (21.06.2024)
1.3. Reunión de socialización formatos reporte de los procesos judiciales (25.06.2024)</t>
    </r>
  </si>
  <si>
    <r>
      <rPr>
        <b/>
        <sz val="10"/>
        <color rgb="FF000000"/>
        <rFont val="Arial"/>
        <family val="2"/>
      </rPr>
      <t>SEGUIMIENTO A MARZO 31 DE 2024:</t>
    </r>
    <r>
      <rPr>
        <sz val="10"/>
        <color rgb="FF000000"/>
        <rFont val="Arial"/>
        <family val="2"/>
      </rPr>
      <t xml:space="preserve">
La OCI constató que nada tiene que ver el Manual de politica contable, el cual consagra lineamientos sociados a niveles de deterioro de la cartera con la provisión contable, a que hace alusión este hallazgo, razón por la cual, los lineamientos que deben ser trazados a través de algún instrumento de orden organizacional para garantizar la adecuada provisón delos proceso judiciales con alta probabilidad de condena, todavía no se han establecido desde el punto de vista de las evidencias aportadas y como consecuencia se entiende que no se han desplegado las demás metas acá señaladas que debienen de luego de la implementación de dicha metodología. 
De acuerdo a lo anterior, además de los soportes reportados la OCI tendrá en cuenta la evaluación de eKogi a realizarse tanto a 30 de junio de 2024, como a 31 de diciembre del año en curso, siempre y cuando se satisfaga la condición prevista en el parrafo precedente. Por lo anterior no se asigna porcentajde avance. Estado: EN TÉRMINO.
</t>
    </r>
    <r>
      <rPr>
        <b/>
        <sz val="10"/>
        <color rgb="FF000000"/>
        <rFont val="Arial"/>
        <family val="2"/>
      </rPr>
      <t xml:space="preserve">SEGUIMIENTO A 30 DE JUNIO DE 2024:
</t>
    </r>
    <r>
      <rPr>
        <sz val="10"/>
        <color rgb="FF000000"/>
        <rFont val="Arial"/>
        <family val="2"/>
      </rPr>
      <t>Por parte de la OCI</t>
    </r>
    <r>
      <rPr>
        <b/>
        <sz val="10"/>
        <color rgb="FF000000"/>
        <rFont val="Arial"/>
        <family val="2"/>
      </rPr>
      <t xml:space="preserve"> </t>
    </r>
    <r>
      <rPr>
        <sz val="10"/>
        <color rgb="FF000000"/>
        <rFont val="Arial"/>
        <family val="2"/>
      </rPr>
      <t>se observa la reprogamación y reformulación del PMI de acuerdo con el MJD-MEM24-0004174 del 26 de junio de 2024; no obstante, reitera que para que el PMI tenga vocación de efectividad se requiere que en la  revisión de los procedimientos internos para el reporte de las provisiones contables de los procesos judiciales en contra de la entidad a los que se refiere la actividad 1; se contemplen los lineamientos que deben ser trazados a través de algún instrumento de orden organizacional para garantizar la adecuada provisión de los procesos judiciales con alta probabilidad de condena, lo cual no se acreditó para el presente seguimiento.
Así mismo, que se avance en el cumplimiento de las metas replanteadas y logre su completitud en los nuevos plazos. 
Se mantiene sin porcentaje de avance: Estado:  En Término.</t>
    </r>
  </si>
  <si>
    <t>1.Realizar una mesa conjunta entre el Grupo Gestión Financiera y Contable y la Dirección Jurídica,  a efectos de revisar el Procedimiento Contable para el Registro de los Procesos Judiciales, Arbitrajes, Conciliaciones Extrajudiciales y Embargos sobre Cuentas Bancarias de la Contaduría General de la Nación
2. Realizar una socialización al interior de los grupos de trabajo del Grupo Gestión Financiera y Contable y la Dirección Jurídica del Procedimiento Contable para el Registro de los Procesos Judiciales, Arbitrajes, Conciliaciones Extrajudiciales y Embargos sobre Cuentas Bancarias de la Contaduría General de la Nación.
3. Realizar una validación previa por parte del Coordinador del Grupo de Defensa Jurídica de la información registrada en el formato CONDENAS EN CONTRA DEL MJD EN FIRME O EJECUTORIADAS F-GJ-06-05 conforme a la información reportada en el sistema eKOGUI.
4. Realizar Conciliación mensual entre el Coordinador del Grupo de Defensa y el  Grupo Gestión Financiera y Contable que permita tener un reporte preciso de la información registrada en el reporte de las provisiones contables de los procesos judiciales en contra de la entidad</t>
  </si>
  <si>
    <t>1. Acta y/o lista de asistencia (1)
2. Acta y/o lista de asistencia (1)
3. Formato
CONDENAS EN CONTRA DEL MJD EN FIRME O EJECUTORIADAS F-GJ-06-05. (4)
4. Conciliación de Litigios y Demandas F-GF-10-04. (4)</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</si>
  <si>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1) El 21 de Junio se adelantó Mesa conjunta entre la Dirección Jurídica, Grupo de Gestión Financiera y Contable en el marco del hallazgo 9, donde se planeó realizar mesas conjunta con el fin seguir analizando los procedimientos internos, formatos para reportar la información de la Dirección Jurídica al GGFC con datos confiables.
2)  En Complemento El 25 de Junio se realizó reunión con el Grupo de Defensa Jurídica, con el fin de explicarle a los apoderados el diligenciamiento de formularios de reporte de información que la Dirección Jurídica envía al Grupo de Gestión Financiera y Contable.
</t>
    </r>
    <r>
      <rPr>
        <b/>
        <sz val="10"/>
        <rFont val="Arial"/>
        <family val="2"/>
      </rPr>
      <t>Actividad No. 2:</t>
    </r>
    <r>
      <rPr>
        <sz val="10"/>
        <rFont val="Arial"/>
        <family val="2"/>
      </rPr>
      <t xml:space="preserve">
El inicio de la ejecución de esta actividad se tiene previsto a partir del 1 de agosto de 2024.
</t>
    </r>
    <r>
      <rPr>
        <b/>
        <sz val="10"/>
        <rFont val="Arial"/>
        <family val="2"/>
      </rPr>
      <t>Actividad No. 3:</t>
    </r>
    <r>
      <rPr>
        <sz val="10"/>
        <rFont val="Arial"/>
        <family val="2"/>
      </rPr>
      <t xml:space="preserve">
El inicio de la ejecución de esta actividad se tiene previsto a partir del 1 de agosto de 2024.
</t>
    </r>
    <r>
      <rPr>
        <b/>
        <sz val="10"/>
        <rFont val="Arial"/>
        <family val="2"/>
      </rPr>
      <t xml:space="preserve">Actividad No. 4:
</t>
    </r>
    <r>
      <rPr>
        <sz val="10"/>
        <rFont val="Arial"/>
        <family val="2"/>
      </rPr>
      <t>El inicio de la ejecución de esta actividad se tiene previsto a partir del 1 de agosto de 2024.</t>
    </r>
  </si>
  <si>
    <r>
      <rPr>
        <b/>
        <sz val="10"/>
        <color rgb="FF000000"/>
        <rFont val="Arial"/>
        <family val="2"/>
      </rPr>
      <t>SEGUIMIENTO A JUNIO DE 2024</t>
    </r>
    <r>
      <rPr>
        <sz val="10"/>
        <color rgb="FF00000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realizó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realizó los ajustes correspondientes a fin de que el reporte denotara la gestión adelantada para el cumplimiento de las actividades programadas.
</t>
    </r>
    <r>
      <rPr>
        <b/>
        <sz val="10"/>
        <color rgb="FF000000"/>
        <rFont val="Arial"/>
        <family val="2"/>
      </rPr>
      <t>Soportes:</t>
    </r>
    <r>
      <rPr>
        <sz val="10"/>
        <color rgb="FF000000"/>
        <rFont val="Arial"/>
        <family val="2"/>
      </rPr>
      <t xml:space="preserve">
</t>
    </r>
    <r>
      <rPr>
        <b/>
        <sz val="10"/>
        <color rgb="FF000000"/>
        <rFont val="Arial"/>
        <family val="2"/>
      </rPr>
      <t>Actividad No. 1</t>
    </r>
    <r>
      <rPr>
        <sz val="10"/>
        <color rgb="FF000000"/>
        <rFont val="Arial"/>
        <family val="2"/>
      </rPr>
      <t xml:space="preserve">
1.1. Mesa conjunta GGFC y DJ en el marco del hallazgo 9 y 10 (21.06.2024) 
1.2. Lista de asistencia mesa conjunta (21.06.2024)
1.3. Reunión de socialización formatos reporte de los procesos judiciales (25.06.2024)</t>
    </r>
  </si>
  <si>
    <r>
      <rPr>
        <b/>
        <sz val="10"/>
        <color rgb="FF000000"/>
        <rFont val="Arial"/>
        <family val="2"/>
      </rPr>
      <t>SEGUIMIENTO A MARZO 31 DE 2024:</t>
    </r>
    <r>
      <rPr>
        <sz val="10"/>
        <color rgb="FF000000"/>
        <rFont val="Arial"/>
        <family val="2"/>
      </rPr>
      <t xml:space="preserve">
La OCI considera que se debe reformular en su completitud este plan de mejoramiento, pues no tiene vocación de efectividad, es decir, no permite superar la causa que dio origen al problema. El problema en realidad, consiste en que se identificó de una manera inadecuada una vigencia fiscal para una condena de proceso judicial. Si ello es así, la solución debería ser que se cuente con una instrumento de seguimiento y control que permita identificar la vigencia de los procesos judiciales, para garantizar que se imputa a una cuenta por pagar, cuando corresponde a una condena debidamente ejecutoriada en dicha vigencia fiscal. Por lo tanto, la acción de mejora debería estar encaminada a prevenir inconsistencias de imputación a la vigencia que corresponda, siendo imposible la corrección en este caso, porque los estados financieros ya habían sido emitidos junto con sus correspondientes revelaciones. Estado: EN TÉRMINO.
</t>
    </r>
    <r>
      <rPr>
        <b/>
        <sz val="10"/>
        <color rgb="FF000000"/>
        <rFont val="Arial"/>
        <family val="2"/>
      </rPr>
      <t>SEGUIMIENTO A JUNIO DE 2024</t>
    </r>
    <r>
      <rPr>
        <sz val="10"/>
        <color rgb="FF000000"/>
        <rFont val="Arial"/>
        <family val="2"/>
      </rPr>
      <t xml:space="preserve">
La Dirección Jurídica teniendo en cuenta lo sugerido por la OCI en el seguimiento anterior, reformuló todas las actividades del plan; dicha reformulación fue aprobada por la Secretaria General a través de memorando No. MJD-MEM24-0004174-SEG-40200, del día 26 de junio de 2024; De igual manera, se establecieron nuevas fechas de iniciación de las actividades aqui previstas, las cuales fueron programadas para iniciar en el mes de junio de 2024.
Razón por la cual, sólo reportaron el avance de la actividad No. 1, la cual consistió en el desarrollo de la mesa conjunta entre el Grupo Gestión Financiera y Contable y la Dirección Jurídica,  para revisar el Procedimiento Contable para el Registro de los Procesos Judiciales, Arbitrajes, Conciliaciones Extrajudiciales y Embargos sobre Cuentas Bancarias de la Contaduría General de la Nación. Es de aclarar, que como evidencia unicamente aportaron los pantallazos de las convocatorias a las reuniones; no obstante, como recomendación, sería pertinente que ademas de ello, se aportara el producto resultante de dichos encuentros, que entre otros constiutuye un entregable más estrátegico y demostraría los pasos a seguir como producto de dichos encuentros.
Avance: 25%. Estado: En Término</t>
    </r>
  </si>
  <si>
    <t>1. Someter al comité de bajas del MJD los bienes que se encuentren con un tiempo mayor de un (1)  año en estado de desuso de la entidad  para su destinación final. (Corrección)
2. Evidenciar el proceso de enajenación a título oneroso de los bienes autorizados por el comité técnico de bajas. (Corrección).
3. Realizar el correspondiente seguimiento a las obligaciones señaladas en Resolución 363 de 2019 y Resolución 503 de 2023 de la SAE, para bienes en destinación provisional al servicio del MJD. (Corrección)
4. Generar con un documento que evidencie las fechas de realización de los mantenimientos preventivos y correctivos, revisión técnico mécanica y soat del parque automotor.(Corrección)
5. Actualizar el Procedimiento de Gestión de bienes P-GA-01 con la incorporación de controles que aseguren la custodía de los bienes en servicio y los que se encuentran en ubicación de no Explotados (Bodegas) para el destino que corresponda.
6. Actualizar el Procedimiento del parque automotor P-GA-02 con la incorporación de controles asociados a la realización de los mantenimientos preventivos y correctivos, realización de SOAT y Tecnico Mecánica.</t>
  </si>
  <si>
    <t>1. Acta de comité de bajas y  Resolución de acuerdo de aprobación de baja. (1)
2. Salidas generadas por el aplicativo del sistema de inventarios. (8)
3. Informe anual por vehículo. (1)
4.Documento soporte donde se evidencie las fechas de realización de los mantenimientos preventivos y correctivos, revisión técnico mécanica y soat del parque automotor. (1)
5. Procedimiento de Gestión de bienes P-GA-01 de Almacén actualizado. (1)
6. Procedimiento de Parque automotor actualizado. (1)</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</si>
  <si>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La acción fue declarada cumplida por la OCI en previos seguimientos.
</t>
    </r>
    <r>
      <rPr>
        <b/>
        <sz val="10"/>
        <rFont val="Arial"/>
        <family val="2"/>
      </rPr>
      <t>Actividad No. 2</t>
    </r>
    <r>
      <rPr>
        <sz val="10"/>
        <rFont val="Arial"/>
        <family val="2"/>
      </rPr>
      <t xml:space="preserve"> – Estado: Finalizada – De acuerdo con la decisión del Comité Técnico de Bajas del 28 de noviembre de 2023 y la sesión extraordinaria del 5 de febrero de 2024, se aprobó un lote de elementos para ser dados de baja bajo la modalidad de título oneroso, conforme a la Resolución 325 del 3 de abril de 2024. Dichos elementos se adjudicaron mediante el proceso de contratación No. 574-2024. En concordancia con lo anterior y con la fecha de entrega de los elementos, se procedió a retirar los elementos en el sistema de inventarios.
</t>
    </r>
    <r>
      <rPr>
        <b/>
        <sz val="10"/>
        <rFont val="Arial"/>
        <family val="2"/>
      </rPr>
      <t>Actividad No. 3</t>
    </r>
    <r>
      <rPr>
        <sz val="10"/>
        <rFont val="Arial"/>
        <family val="2"/>
      </rPr>
      <t xml:space="preserve"> – Estado: Finalizada – La acción fue declarada cumplida por la OCI en previos seguimientos.
</t>
    </r>
    <r>
      <rPr>
        <b/>
        <sz val="10"/>
        <rFont val="Arial"/>
        <family val="2"/>
      </rPr>
      <t>Actividad No. 4</t>
    </r>
    <r>
      <rPr>
        <sz val="10"/>
        <rFont val="Arial"/>
        <family val="2"/>
      </rPr>
      <t xml:space="preserve"> – stado: En desarrollo – A la fecha el GAIT, se encuentra adelantado el borrador del documento soporte del seguimiento a la ejecución de las acciones relacionadas con los mantenimientos preventivos y correctivos, revisión técnico-mecánica y soat del parque automotor.
</t>
    </r>
    <r>
      <rPr>
        <b/>
        <sz val="10"/>
        <rFont val="Arial"/>
        <family val="2"/>
      </rPr>
      <t>Actividad No. 5</t>
    </r>
    <r>
      <rPr>
        <sz val="10"/>
        <rFont val="Arial"/>
        <family val="2"/>
      </rPr>
      <t xml:space="preserve"> – Estado: En desarrollo – El GAIT ha elaborado un borrador de modificación del documento P-GA-01, el cual incluye la implementación de procesos conforme al Manual de Políticas Contables M-GA-01. Para finalizar esta versión, se ha trabajado en colaboración con dependencias de actividades transversales. El documento final fue enviado a la Secretaría General para su revisión el miércoles 19 de junio de 2024, vía correo electrónico.
</t>
    </r>
    <r>
      <rPr>
        <b/>
        <sz val="10"/>
        <rFont val="Arial"/>
        <family val="2"/>
      </rPr>
      <t>Actividad No. 6</t>
    </r>
    <r>
      <rPr>
        <sz val="10"/>
        <rFont val="Arial"/>
        <family val="2"/>
      </rPr>
      <t xml:space="preserve"> – Estado: Por ejecutar – El inicio de la ejecución de esta actividad se tiene previsto a partir del mes de Julio de 2024.</t>
    </r>
  </si>
  <si>
    <r>
      <rPr>
        <b/>
        <sz val="10"/>
        <rFont val="Arial"/>
        <family val="2"/>
      </rPr>
      <t>EVIDENCIAS A JUNIO DE 2024</t>
    </r>
    <r>
      <rPr>
        <sz val="10"/>
        <rFont val="Arial"/>
        <family val="2"/>
      </rPr>
      <t xml:space="preserve">
</t>
    </r>
    <r>
      <rPr>
        <b/>
        <sz val="10"/>
        <rFont val="Arial"/>
        <family val="2"/>
      </rPr>
      <t>Actividad No. 2:</t>
    </r>
    <r>
      <rPr>
        <sz val="10"/>
        <rFont val="Arial"/>
        <family val="2"/>
      </rPr>
      <t xml:space="preserve">
2.1. Comprobante de salida del aplicativo de sistema de inventarios No. 161
2.2. Comprobante de salida del aplicativo de sistema de inventarios No. 164
2.3. Comprobante de salida del aplicativo de sistema de inventarios No. 165
2.4. Comprobante de salida del aplicativo de sistema de inventarios No. 166
2.5. Comprobante de salida del aplicativo de sistema de inventarios No. 167
2.6. Comprobante de salida del aplicativo de sistema de inventarios No. 168
2.7. Comprobante de salida del aplicativo de sistema de inventarios No. 169
2.8. Comprobante de salida del aplicativo de sistema de inventarios No. 170
</t>
    </r>
    <r>
      <rPr>
        <b/>
        <sz val="10"/>
        <rFont val="Arial"/>
        <family val="2"/>
      </rPr>
      <t>Actividad No. 4:</t>
    </r>
    <r>
      <rPr>
        <sz val="10"/>
        <rFont val="Arial"/>
        <family val="2"/>
      </rPr>
      <t xml:space="preserve">
4. Borrador Documento soporte.
</t>
    </r>
    <r>
      <rPr>
        <b/>
        <sz val="10"/>
        <rFont val="Arial"/>
        <family val="2"/>
      </rPr>
      <t xml:space="preserve">Actividad No. 5:
</t>
    </r>
    <r>
      <rPr>
        <sz val="10"/>
        <rFont val="Arial"/>
        <family val="2"/>
      </rPr>
      <t>5.1.1. Correo remisión a Secretaría General - Asunto: Solicitud de actualización procedimiento gestión de bienes
5.1.2. Documento ajustado Procedimiento Gestión de bienes P-GA-01</t>
    </r>
  </si>
  <si>
    <r>
      <rPr>
        <b/>
        <sz val="10"/>
        <rFont val="Arial"/>
        <family val="2"/>
      </rPr>
      <t>SEGUIMIENTO A JUNIO DE 2024</t>
    </r>
    <r>
      <rPr>
        <sz val="10"/>
        <rFont val="Arial"/>
        <family val="2"/>
      </rPr>
      <t xml:space="preserve">
El Grupo de Almacén, Inventarios y Transporte - GAIT realizó el reporte del monitoreo a la OAP a través de correos electrónicos y cargue de evidencias de ejecución en las siguientes fechas: 25 de junio y 02 de julio de 2024, lo anterior dado que con relación al reporte inicial de información la OAP efectuó retroalimentación a través de correo electrónico de fecha 28 de junio, al igual que se llevó a cabo mesa de trabajo por medio del aplicativo Teams el 02 de julio en lo concerniente al reporte de avances.
En virtud de lo anterior, y a partir del proceso de retroalimentación y acompañamiento realizado por parte de la OAP, el GAIT ajustó lo correspondiente a fin de que el reporte denotara la gestión adelantada para el cumplimiento de las actividades programadas.
</t>
    </r>
    <r>
      <rPr>
        <b/>
        <sz val="10"/>
        <rFont val="Arial"/>
        <family val="2"/>
      </rPr>
      <t>Soportes:
Actividad No. 2:</t>
    </r>
    <r>
      <rPr>
        <sz val="10"/>
        <rFont val="Arial"/>
        <family val="2"/>
      </rPr>
      <t xml:space="preserve">
2.1. Comprobante de salida del aplicativo de sistema de inventarios No. 161
2.2. Comprobante de salida del aplicativo de sistema de inventarios No. 164
2.3. Comprobante de salida del aplicativo de sistema de inventarios No. 165
2.4. Comprobante de salida del aplicativo de sistema de inventarios No. 166
2.5. Comprobante de salida del aplicativo de sistema de inventarios No. 167
2.6. Comprobante de salida del aplicativo de sistema de inventarios No. 168
2.7. Comprobante de salida del aplicativo de sistema de inventarios No. 169
2.8. Comprobante de salida del aplicativo de sistema de inventarios No. 170
</t>
    </r>
    <r>
      <rPr>
        <b/>
        <sz val="10"/>
        <rFont val="Arial"/>
        <family val="2"/>
      </rPr>
      <t xml:space="preserve">Actividad No. 4:
</t>
    </r>
    <r>
      <rPr>
        <sz val="10"/>
        <rFont val="Arial"/>
        <family val="2"/>
      </rPr>
      <t xml:space="preserve">4. Borrador Documento soporte.
</t>
    </r>
    <r>
      <rPr>
        <b/>
        <sz val="10"/>
        <rFont val="Arial"/>
        <family val="2"/>
      </rPr>
      <t>Actividad No. 5:</t>
    </r>
    <r>
      <rPr>
        <sz val="10"/>
        <rFont val="Arial"/>
        <family val="2"/>
      </rPr>
      <t xml:space="preserve">
5.1.1. Correo remisión a Secretaría General - Asunto: Solicitud de actualización procedimiento gestión de bienes
5.1.2. Documento ajustado Procedimiento Gestión de bienes P-GA-01</t>
    </r>
  </si>
  <si>
    <r>
      <rPr>
        <b/>
        <sz val="10"/>
        <rFont val="Arial"/>
        <family val="2"/>
      </rPr>
      <t>SEGUIMIENTO A MARZO 31 DE 2024:</t>
    </r>
    <r>
      <rPr>
        <sz val="10"/>
        <rFont val="Arial"/>
        <family val="2"/>
      </rPr>
      <t xml:space="preserve">
De acuerdo con los soportes aportados, el auditor evidencia que se ha cumplido la actividad 1, referente a la realización del Comité de Bajas, en el cual se aprobó la baja del inventario, de dos (2) vehículos que se encuentran en estado de obsolecencia, cuyo destino final fue analizado en el Comité Extraordinario Técnico de Bajas realizado el 5 de febrero de  2024, decidiendo realizar en primer lugar un proceso para enajenación a título oneroso, pero en caso de declararse desierto, se llevará a cabo la enajenación a título gratuito.   
Con respecto a la actividad No. 2, la OCI considera que "generar seguimiento del estado de suscripción, ejecución y vigencia de los diferentes  contratos  de mantenimientos y  seguros..." es una gestión normal que realiza el dueño del proceso y a pesar de ello, se generó la observación de la CGR; por lo tanto, se recomienda analizar si la acción de mejora definida  es suficiente para superar la causa que originó el hallazgo.
Ahora bien, para la actividad No. 3. "Seguimiento mensual por vehículo en lo referente en la ejecución de mantenimientos preventivos y oportuna ejecución de los correctivos.", el dueño del proceso definió como unidad de medida uno (1), lo cual no es coherente y no daría cuenta de la ejecución de la actividad, pues tal como fue definida, se debería realizar por lo menos un informe mensual relacionando todos los vehículos y durante el período 2023/11/28 a 2024/06/30. Por lo tanto, se recomienda analizar si se hace necesario realizar modificación sobre este item.
En relación con la actividad No. 4, la OCI evidenció su cumplimiento mediante el informe remitido a la SAE sobre los vehículos entregados al MJD por esa entidad. 
La OCI, cree importante tener en consideración que este plan de mejoramiento tiene vocación de efectividad una vez se produzca la enajenación, en tanto que, solo en ese momento el MJD se librará de la responsabilidad del pago de los impuestos de los vehículos, de los seguros y demás cargas asociadas a la propiedad de esos activos. 
La OCI, emitió un pronunciamiento en virtud del cual este plan de mejoramiento está mal formulado y, por lo tanto, no tiene vocación de efectividad, teniendo bajo consideración que la acción de mejora debe obedecer a aquella que supere la causa del problema, y no a una acción abstracta que no conduce a aquello, como es el caso. Las metas tambien deben ser concretas y deben apuntar a resultados que conduzcan al cumplimiento de la acción de mejora. Por lo anterior, proponemos que se reformule la accion de mejora y sus metas, de la siguiente manera: Llevar a cabo los procesos para dar de baja, enajenar, incorporar en los mantenimientos preventivos y correctivos, incluir para amparar a través de las pólizas y superar el problema judicial, de tal manera que apunte a la superación del problema de cada vehículo, conforme al hallazgo de la CGR y diseñar los mecanismos de seguimiento y control para impedir que esta situación vuelva a presentarse.  Por otra parte, las metas tienen que ser concretas y tendientes a subsanar las situaciones que se señalaron antes en la acción de mejora.  ESTADO: EN TÉRMINO
</t>
    </r>
    <r>
      <rPr>
        <b/>
        <sz val="10"/>
        <rFont val="Arial"/>
        <family val="2"/>
      </rPr>
      <t>SEGUIMIENTO A JUNIO DE 2024:</t>
    </r>
    <r>
      <rPr>
        <sz val="10"/>
        <rFont val="Arial"/>
        <family val="2"/>
      </rPr>
      <t xml:space="preserve">
La OCI evidenció que, mediante Memorando No. MJD-MEM24-0004014-SEG-40000 del 19 de junio de 2024 se aceptó por parte de la Secretaria General la reprogramación y reformulación del plan, para lo cual consideraron ajustar e incorporar nuevas metas.
Ahora bien, respecto del cumplimiento de las actividades se evidenció lo siguiente:
Actividad 1 " Acta de comité de bajas y  Resolución de acuerdo de aprobación de baja": se cumplió durante el primer trimestre de 2024, por tanto se asigna un 16,66% de cumplimiento.
Actividad 2 "Salidas generadas por el aplicativo del sistema de inventarios": Según lo informado por el dueño del  proceso y comprobado a través de los documentos remitidos por el GAIT (acta del comité, Resolución 325 de 2024, contrato de compraventa No. 579 de 2024  y documento de recaudo del SIIF), el GAIT se encuentra desplegando las tareas en función de las decisiones adoptadas por el Comité Técnico de Bajas del 28 de noviembre de 2023 y en la sesión extraordinaria del 5 de febrero de 2024, en las cuales se aprobó un lote de elementos para ser dados de baja bajo la modalidad de título oneroso, entre los cuales se encontraban dos de los vehículos que originaron el hallazgo (AUTOMOVIL SEDAN HONGOI BESTURN B70 y MOTOCICLETA SUZUKI GS 500 MODELO 2016 PLACA UKO90D) y otros bajo la modalidad de título gratuito. En concordancia con lo anterior y con la fecha de entrega de los elementos, se procedió a retirar los elementos en el sistema de inventarios. Avance 16,66%
Actividad 3 "Informe anual por vehículo": se cumplió durante el primer trimestre de 2024, por tanto se asigna un 16,66% de cumplimiento.
Actividad 4 "Documento soporte donde se evidencie las fechas de realización de los mantenimientos preventivos y correctivos, revisión técnico mecánica y soat del parque automotor": El dueño del proceso, se encontraba adelantado el borrador del documento soporte del seguimiento a la ejecución de las acciones relacionadas con los mantenimientos preventivos y correctivos, revisión técnico-mecánica y soat del parque automotor. 
Actividad 5 "Procedimiento de Gestión de bienes P-GA-01 de Almacén actualizado": La OCI evidenció  que el dueño del proceso remitió nuevamente mediante correo del 19 de junio de 2024, el borrador de actualización del Procedimiento de Gestión de Bienes a la Secretaria General; documento que luego de más de un año de realizarle ajustes no ha logrado quedar en firme; razón por la cual no se asigna porcentaje de avance.
Actividad 6 "Procedimiento de Parque automotor actualizado": Según lo firmado por el dueño del proceso, el inicio de la ejecución de esta actividad se tiene prevista a partir del mes de Julio de 2024.
La OCI reconoce la labor realizada por el GAIT, en función del ajuste y actualización de las actividades propuestas; así como, de las tareas desplegadas para lograr los objetivos propuestos.
Estado: EN TÉRMINO. Avance: 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</si>
</sst>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0.0%"/>
    <numFmt numFmtId="167" formatCode="yyyy/mm/dd"/>
  </numFmts>
  <fonts count="25">
    <font>
      <sz val="11"/>
      <color theme="1"/>
      <name val="Calibri"/>
      <family val="2"/>
      <scheme val="minor"/>
    </font>
    <font>
      <sz val="11"/>
      <color theme="1"/>
      <name val="Calibri"/>
      <family val="2"/>
      <scheme val="minor"/>
    </font>
    <font>
      <sz val="10"/>
      <color theme="1"/>
      <name val="Arial"/>
      <family val="2"/>
    </font>
    <font>
      <sz val="16"/>
      <color theme="1"/>
      <name val="Arial"/>
      <family val="2"/>
    </font>
    <font>
      <sz val="14"/>
      <color theme="1"/>
      <name val="Arial"/>
      <family val="2"/>
    </font>
    <font>
      <sz val="26"/>
      <color theme="1"/>
      <name val="Arial"/>
      <family val="2"/>
    </font>
    <font>
      <sz val="12"/>
      <color theme="1"/>
      <name val="Arial"/>
      <family val="2"/>
    </font>
    <font>
      <sz val="10"/>
      <name val="Arial"/>
      <family val="2"/>
    </font>
    <font>
      <b/>
      <sz val="10"/>
      <color theme="0"/>
      <name val="Arial"/>
      <family val="2"/>
    </font>
    <font>
      <b/>
      <sz val="10"/>
      <name val="Arial"/>
      <family val="2"/>
    </font>
    <font>
      <sz val="10"/>
      <color rgb="FF000000"/>
      <name val="Arial"/>
      <family val="2"/>
    </font>
    <font>
      <b/>
      <sz val="10"/>
      <color rgb="FF000000"/>
      <name val="Arial"/>
      <family val="2"/>
    </font>
    <font>
      <sz val="11"/>
      <name val="Arial"/>
      <family val="2"/>
    </font>
    <font>
      <sz val="11"/>
      <color indexed="8"/>
      <name val="Calibri"/>
      <family val="2"/>
    </font>
    <font>
      <b/>
      <sz val="9"/>
      <color indexed="81"/>
      <name val="Tahoma"/>
      <family val="2"/>
    </font>
    <font>
      <sz val="9"/>
      <color indexed="81"/>
      <name val="Tahoma"/>
      <family val="2"/>
    </font>
    <font>
      <sz val="10"/>
      <color rgb="FF0D0D0D"/>
      <name val="Arial"/>
      <family val="2"/>
    </font>
    <font>
      <b/>
      <sz val="10"/>
      <color rgb="FF0D0D0D"/>
      <name val="Arial"/>
      <family val="2"/>
    </font>
    <font>
      <sz val="8"/>
      <name val="Calibri"/>
      <family val="2"/>
      <scheme val="minor"/>
    </font>
    <font>
      <b/>
      <i/>
      <sz val="10"/>
      <color rgb="FF000000"/>
      <name val="Arial"/>
      <family val="2"/>
    </font>
    <font>
      <sz val="10"/>
      <color rgb="FFFF0000"/>
      <name val="Arial"/>
      <family val="2"/>
    </font>
    <font>
      <b/>
      <i/>
      <sz val="10"/>
      <name val="Arial"/>
      <family val="2"/>
    </font>
    <font>
      <b/>
      <sz val="9"/>
      <color rgb="FF000000"/>
      <name val="Tahoma"/>
      <family val="2"/>
    </font>
    <font>
      <sz val="9"/>
      <color rgb="FF000000"/>
      <name val="Tahoma"/>
      <family val="2"/>
    </font>
    <font>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54"/>
        <bgColor indexed="64"/>
      </patternFill>
    </fill>
    <fill>
      <patternFill patternType="solid">
        <fgColor rgb="FF666699"/>
        <bgColor indexed="64"/>
      </patternFill>
    </fill>
  </fills>
  <borders count="15">
    <border>
      <left/>
      <right/>
      <top/>
      <bottom/>
      <diagonal/>
    </border>
    <border>
      <left style="thin">
        <color rgb="FFA5AACF"/>
      </left>
      <right style="thin">
        <color rgb="FFA5AACF"/>
      </right>
      <top style="thin">
        <color rgb="FFA5AACF"/>
      </top>
      <bottom style="thin">
        <color rgb="FFA5AAC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7" fillId="0" borderId="0"/>
    <xf numFmtId="0" fontId="7" fillId="0" borderId="0"/>
    <xf numFmtId="0" fontId="1" fillId="0" borderId="0"/>
    <xf numFmtId="0" fontId="13" fillId="0" borderId="0"/>
  </cellStyleXfs>
  <cellXfs count="217">
    <xf numFmtId="0" fontId="0" fillId="0" borderId="0" xfId="0"/>
    <xf numFmtId="0" fontId="2" fillId="2" borderId="0" xfId="0" applyFont="1" applyFill="1" applyAlignment="1">
      <alignment vertical="center" wrapText="1"/>
    </xf>
    <xf numFmtId="0" fontId="6" fillId="2" borderId="0" xfId="0" applyFont="1" applyFill="1" applyAlignment="1">
      <alignment vertical="center" wrapText="1"/>
    </xf>
    <xf numFmtId="0" fontId="8" fillId="4" borderId="4" xfId="1" applyFont="1" applyFill="1" applyBorder="1" applyAlignment="1">
      <alignment horizontal="center" vertical="center" wrapText="1"/>
    </xf>
    <xf numFmtId="165" fontId="8" fillId="4" borderId="4" xfId="1" applyNumberFormat="1" applyFont="1" applyFill="1" applyBorder="1" applyAlignment="1">
      <alignment horizontal="center" vertical="center" wrapText="1"/>
    </xf>
    <xf numFmtId="0" fontId="8" fillId="4" borderId="11" xfId="1" applyFont="1" applyFill="1" applyBorder="1" applyAlignment="1">
      <alignment horizontal="center" vertical="center" wrapText="1"/>
    </xf>
    <xf numFmtId="0" fontId="2" fillId="0" borderId="0" xfId="0" applyFont="1"/>
    <xf numFmtId="0" fontId="8" fillId="5" borderId="4" xfId="0" applyFont="1" applyFill="1" applyBorder="1" applyAlignment="1">
      <alignment horizontal="center" vertical="top" wrapText="1"/>
    </xf>
    <xf numFmtId="0" fontId="7" fillId="0" borderId="4" xfId="2" applyBorder="1" applyAlignment="1">
      <alignment horizontal="center" vertical="top" wrapText="1"/>
    </xf>
    <xf numFmtId="0" fontId="7" fillId="0" borderId="4" xfId="3" applyFont="1" applyBorder="1" applyAlignment="1">
      <alignment horizontal="center" vertical="top" wrapText="1"/>
    </xf>
    <xf numFmtId="0" fontId="7" fillId="0" borderId="4" xfId="0" applyFont="1" applyBorder="1" applyAlignment="1">
      <alignment horizontal="justify" vertical="top" wrapText="1"/>
    </xf>
    <xf numFmtId="0" fontId="7" fillId="0" borderId="4" xfId="0" applyFont="1" applyBorder="1" applyAlignment="1">
      <alignment horizontal="justify" vertical="top"/>
    </xf>
    <xf numFmtId="0" fontId="7" fillId="0" borderId="4" xfId="2" applyBorder="1" applyAlignment="1">
      <alignment horizontal="justify" vertical="top" wrapText="1"/>
    </xf>
    <xf numFmtId="0" fontId="7" fillId="0" borderId="4" xfId="0" applyFont="1" applyBorder="1" applyAlignment="1">
      <alignment horizontal="center" vertical="top" wrapText="1"/>
    </xf>
    <xf numFmtId="0" fontId="7" fillId="0" borderId="4" xfId="0" applyFont="1" applyBorder="1" applyAlignment="1">
      <alignment horizontal="center" vertical="top"/>
    </xf>
    <xf numFmtId="9" fontId="7" fillId="0" borderId="4" xfId="0" applyNumberFormat="1" applyFont="1" applyBorder="1" applyAlignment="1">
      <alignment horizontal="center" vertical="top"/>
    </xf>
    <xf numFmtId="0" fontId="7" fillId="0" borderId="4" xfId="0" applyFont="1" applyBorder="1" applyAlignment="1">
      <alignment horizontal="center" vertical="center" wrapText="1"/>
    </xf>
    <xf numFmtId="0" fontId="2" fillId="0" borderId="0" xfId="0" applyFont="1" applyAlignment="1">
      <alignment vertical="top"/>
    </xf>
    <xf numFmtId="0" fontId="2" fillId="0" borderId="4" xfId="0" applyFont="1" applyBorder="1" applyAlignment="1">
      <alignment vertical="top"/>
    </xf>
    <xf numFmtId="0" fontId="7" fillId="0" borderId="4" xfId="0" applyFont="1" applyBorder="1" applyAlignment="1" applyProtection="1">
      <alignment horizontal="center" vertical="top"/>
      <protection locked="0"/>
    </xf>
    <xf numFmtId="0" fontId="7" fillId="3" borderId="4" xfId="0" applyFont="1" applyFill="1" applyBorder="1" applyAlignment="1">
      <alignment horizontal="center" vertical="top" wrapText="1"/>
    </xf>
    <xf numFmtId="0" fontId="7" fillId="0" borderId="4" xfId="0" applyFont="1" applyBorder="1" applyAlignment="1">
      <alignment vertical="top" wrapText="1"/>
    </xf>
    <xf numFmtId="0" fontId="2" fillId="0" borderId="4" xfId="0" applyFont="1" applyBorder="1" applyAlignment="1">
      <alignment horizontal="center" vertical="top"/>
    </xf>
    <xf numFmtId="167" fontId="7" fillId="0" borderId="4" xfId="0" applyNumberFormat="1" applyFont="1" applyBorder="1" applyAlignment="1" applyProtection="1">
      <alignment horizontal="center" vertical="top" wrapText="1"/>
      <protection locked="0"/>
    </xf>
    <xf numFmtId="0" fontId="7" fillId="0" borderId="4" xfId="0" applyFont="1" applyBorder="1" applyAlignment="1">
      <alignment horizontal="center" vertical="center"/>
    </xf>
    <xf numFmtId="0" fontId="2" fillId="0" borderId="0" xfId="0" applyFont="1" applyAlignment="1">
      <alignment horizontal="center" vertical="top"/>
    </xf>
    <xf numFmtId="166" fontId="7" fillId="0" borderId="4" xfId="0" applyNumberFormat="1" applyFont="1" applyBorder="1" applyAlignment="1">
      <alignment horizontal="center" vertical="top"/>
    </xf>
    <xf numFmtId="0" fontId="2" fillId="0" borderId="4" xfId="0" applyFont="1" applyBorder="1" applyAlignment="1">
      <alignment vertical="center"/>
    </xf>
    <xf numFmtId="0" fontId="2" fillId="0" borderId="0" xfId="0" applyFont="1" applyAlignment="1">
      <alignment horizontal="center"/>
    </xf>
    <xf numFmtId="1" fontId="12" fillId="0" borderId="4" xfId="0" applyNumberFormat="1" applyFont="1" applyBorder="1" applyAlignment="1">
      <alignment horizontal="center" vertical="top"/>
    </xf>
    <xf numFmtId="10" fontId="7" fillId="0" borderId="4" xfId="0" applyNumberFormat="1" applyFont="1" applyBorder="1" applyAlignment="1">
      <alignment horizontal="center" vertical="top"/>
    </xf>
    <xf numFmtId="49" fontId="7" fillId="0" borderId="4" xfId="0" applyNumberFormat="1" applyFont="1" applyBorder="1" applyAlignment="1" applyProtection="1">
      <alignment horizontal="center" vertical="top"/>
      <protection locked="0"/>
    </xf>
    <xf numFmtId="0" fontId="9" fillId="0" borderId="4" xfId="0" applyFont="1" applyBorder="1" applyAlignment="1">
      <alignment horizontal="justify" vertical="top" wrapText="1"/>
    </xf>
    <xf numFmtId="167" fontId="7" fillId="0" borderId="4" xfId="0" applyNumberFormat="1" applyFont="1" applyBorder="1" applyAlignment="1" applyProtection="1">
      <alignment horizontal="center" vertical="top"/>
      <protection locked="0"/>
    </xf>
    <xf numFmtId="0" fontId="2" fillId="3" borderId="4" xfId="0" applyFont="1" applyFill="1" applyBorder="1" applyAlignment="1">
      <alignment horizontal="center" vertical="top"/>
    </xf>
    <xf numFmtId="0" fontId="7" fillId="3" borderId="4" xfId="2" applyFill="1" applyBorder="1" applyAlignment="1">
      <alignment horizontal="center" vertical="top" wrapText="1"/>
    </xf>
    <xf numFmtId="0" fontId="7" fillId="3" borderId="4" xfId="3" applyFont="1" applyFill="1" applyBorder="1" applyAlignment="1">
      <alignment horizontal="center" vertical="top" wrapText="1"/>
    </xf>
    <xf numFmtId="0" fontId="7" fillId="3" borderId="4" xfId="0" applyFont="1" applyFill="1" applyBorder="1" applyAlignment="1">
      <alignment horizontal="justify" vertical="top" wrapText="1"/>
    </xf>
    <xf numFmtId="0" fontId="7" fillId="3" borderId="4" xfId="0" applyFont="1" applyFill="1" applyBorder="1" applyAlignment="1">
      <alignment vertical="top" wrapText="1"/>
    </xf>
    <xf numFmtId="167" fontId="7" fillId="3" borderId="4" xfId="0" applyNumberFormat="1" applyFont="1" applyFill="1" applyBorder="1" applyAlignment="1" applyProtection="1">
      <alignment horizontal="center" vertical="top" wrapText="1"/>
      <protection locked="0"/>
    </xf>
    <xf numFmtId="1" fontId="12" fillId="3" borderId="4" xfId="0" applyNumberFormat="1" applyFont="1" applyFill="1" applyBorder="1" applyAlignment="1">
      <alignment horizontal="center" vertical="top"/>
    </xf>
    <xf numFmtId="0" fontId="7" fillId="3" borderId="4" xfId="0" applyFont="1" applyFill="1" applyBorder="1" applyAlignment="1">
      <alignment horizontal="center" vertical="top"/>
    </xf>
    <xf numFmtId="9" fontId="7" fillId="3" borderId="4" xfId="0" applyNumberFormat="1" applyFont="1" applyFill="1" applyBorder="1" applyAlignment="1">
      <alignment horizontal="center" vertical="top"/>
    </xf>
    <xf numFmtId="0" fontId="16" fillId="3" borderId="11" xfId="0" applyFont="1" applyFill="1" applyBorder="1" applyAlignment="1">
      <alignment vertical="top" wrapText="1"/>
    </xf>
    <xf numFmtId="0" fontId="7"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2" fillId="3" borderId="4" xfId="0" applyFont="1" applyFill="1" applyBorder="1" applyAlignment="1">
      <alignment vertical="top"/>
    </xf>
    <xf numFmtId="166" fontId="7" fillId="3" borderId="4" xfId="0" applyNumberFormat="1" applyFont="1" applyFill="1" applyBorder="1" applyAlignment="1">
      <alignment horizontal="center" vertical="top"/>
    </xf>
    <xf numFmtId="0" fontId="7" fillId="3" borderId="11" xfId="0" applyFont="1" applyFill="1" applyBorder="1" applyAlignment="1">
      <alignment vertical="top" wrapText="1"/>
    </xf>
    <xf numFmtId="165" fontId="12" fillId="3" borderId="4" xfId="0" applyNumberFormat="1" applyFont="1" applyFill="1" applyBorder="1" applyAlignment="1">
      <alignment horizontal="center" vertical="top" wrapText="1"/>
    </xf>
    <xf numFmtId="49" fontId="7" fillId="3" borderId="4" xfId="0" applyNumberFormat="1" applyFont="1" applyFill="1" applyBorder="1" applyAlignment="1" applyProtection="1">
      <alignment horizontal="center" vertical="top"/>
      <protection locked="0"/>
    </xf>
    <xf numFmtId="0" fontId="7" fillId="3" borderId="4" xfId="0" applyFont="1" applyFill="1" applyBorder="1" applyAlignment="1">
      <alignment horizontal="justify" vertical="top"/>
    </xf>
    <xf numFmtId="166" fontId="7" fillId="3" borderId="4" xfId="0" applyNumberFormat="1" applyFont="1" applyFill="1" applyBorder="1" applyAlignment="1" applyProtection="1">
      <alignment horizontal="center" vertical="top" wrapText="1"/>
      <protection locked="0"/>
    </xf>
    <xf numFmtId="0" fontId="7" fillId="3" borderId="4" xfId="4" applyFont="1" applyFill="1" applyBorder="1" applyAlignment="1">
      <alignment horizontal="justify" vertical="top" wrapText="1"/>
    </xf>
    <xf numFmtId="49" fontId="7" fillId="3" borderId="0" xfId="0" applyNumberFormat="1" applyFont="1" applyFill="1" applyAlignment="1" applyProtection="1">
      <alignment horizontal="center" vertical="top"/>
      <protection locked="0"/>
    </xf>
    <xf numFmtId="0" fontId="7" fillId="3" borderId="4" xfId="2" applyFill="1" applyBorder="1" applyAlignment="1">
      <alignment horizontal="justify" vertical="top" wrapText="1"/>
    </xf>
    <xf numFmtId="1" fontId="12" fillId="3" borderId="4" xfId="0" applyNumberFormat="1" applyFont="1" applyFill="1" applyBorder="1" applyAlignment="1">
      <alignment horizontal="center" vertical="top" wrapText="1"/>
    </xf>
    <xf numFmtId="0" fontId="9" fillId="3" borderId="4" xfId="0" applyFont="1" applyFill="1" applyBorder="1" applyAlignment="1">
      <alignment horizontal="justify" vertical="top" wrapText="1"/>
    </xf>
    <xf numFmtId="0" fontId="10" fillId="0" borderId="4" xfId="0" applyFont="1" applyBorder="1" applyAlignment="1">
      <alignment horizontal="justify" vertical="top" wrapText="1"/>
    </xf>
    <xf numFmtId="0" fontId="7" fillId="0" borderId="11" xfId="0" applyFont="1" applyBorder="1" applyAlignment="1">
      <alignment horizontal="left" vertical="top" wrapText="1"/>
    </xf>
    <xf numFmtId="0" fontId="11" fillId="0" borderId="4" xfId="0" applyFont="1" applyBorder="1" applyAlignment="1">
      <alignment vertical="top" wrapText="1"/>
    </xf>
    <xf numFmtId="0" fontId="10" fillId="0" borderId="4" xfId="0" applyFont="1" applyBorder="1" applyAlignment="1">
      <alignment horizontal="left" vertical="top" wrapText="1"/>
    </xf>
    <xf numFmtId="0" fontId="10" fillId="3" borderId="11" xfId="0" applyFont="1" applyFill="1" applyBorder="1" applyAlignment="1">
      <alignment vertical="top" wrapText="1"/>
    </xf>
    <xf numFmtId="0" fontId="0" fillId="0" borderId="14" xfId="0" applyBorder="1" applyAlignment="1">
      <alignment vertical="center" wrapText="1"/>
    </xf>
    <xf numFmtId="0" fontId="0" fillId="0" borderId="13" xfId="0" applyBorder="1" applyAlignment="1">
      <alignment vertical="center" wrapText="1"/>
    </xf>
    <xf numFmtId="10" fontId="7" fillId="0" borderId="4" xfId="0" applyNumberFormat="1" applyFont="1" applyBorder="1" applyAlignment="1">
      <alignment horizontal="center" vertical="top" wrapText="1"/>
    </xf>
    <xf numFmtId="0" fontId="7" fillId="0" borderId="13" xfId="0" applyFont="1" applyBorder="1" applyAlignment="1">
      <alignment horizontal="justify" vertical="top" wrapText="1"/>
    </xf>
    <xf numFmtId="167" fontId="7" fillId="0" borderId="13" xfId="0" applyNumberFormat="1" applyFont="1" applyBorder="1" applyAlignment="1" applyProtection="1">
      <alignment horizontal="center" vertical="top" wrapText="1"/>
      <protection locked="0"/>
    </xf>
    <xf numFmtId="1" fontId="12" fillId="0" borderId="13" xfId="0" applyNumberFormat="1" applyFont="1" applyBorder="1" applyAlignment="1">
      <alignment horizontal="center" vertical="top"/>
    </xf>
    <xf numFmtId="167" fontId="7" fillId="0" borderId="13" xfId="0" applyNumberFormat="1" applyFont="1" applyBorder="1" applyAlignment="1" applyProtection="1">
      <alignment horizontal="center" vertical="top"/>
      <protection locked="0"/>
    </xf>
    <xf numFmtId="0" fontId="9" fillId="0" borderId="13" xfId="0" applyFont="1" applyBorder="1" applyAlignment="1">
      <alignment horizontal="justify" vertical="top" wrapText="1"/>
    </xf>
    <xf numFmtId="0" fontId="12" fillId="3" borderId="4" xfId="0" applyFont="1" applyFill="1" applyBorder="1" applyAlignment="1">
      <alignment horizontal="left" vertical="top" wrapText="1"/>
    </xf>
    <xf numFmtId="0" fontId="2" fillId="0" borderId="0" xfId="0" applyFont="1" applyAlignment="1">
      <alignment horizontal="left"/>
    </xf>
    <xf numFmtId="0" fontId="7" fillId="0" borderId="12" xfId="0" applyFont="1" applyBorder="1" applyAlignment="1">
      <alignment vertical="top" wrapText="1"/>
    </xf>
    <xf numFmtId="0" fontId="7" fillId="0" borderId="14" xfId="0" applyFont="1" applyBorder="1" applyAlignment="1">
      <alignment vertical="top" wrapText="1"/>
    </xf>
    <xf numFmtId="0" fontId="7" fillId="0" borderId="13" xfId="0" applyFont="1" applyBorder="1" applyAlignment="1">
      <alignment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0" fontId="7" fillId="0" borderId="13" xfId="0" applyFont="1" applyBorder="1" applyAlignment="1">
      <alignment horizontal="left" vertical="top" wrapText="1"/>
    </xf>
    <xf numFmtId="0" fontId="2" fillId="0" borderId="12" xfId="0" applyFont="1" applyBorder="1" applyAlignment="1">
      <alignment horizontal="center" vertical="top"/>
    </xf>
    <xf numFmtId="0" fontId="2" fillId="0" borderId="14" xfId="0" applyFont="1" applyBorder="1" applyAlignment="1">
      <alignment horizontal="center" vertical="top"/>
    </xf>
    <xf numFmtId="0" fontId="2" fillId="0" borderId="13" xfId="0" applyFont="1" applyBorder="1" applyAlignment="1">
      <alignment horizontal="center" vertical="top"/>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10" xfId="0" applyFont="1" applyBorder="1" applyAlignment="1">
      <alignment horizontal="left" vertical="center" wrapText="1" indent="1"/>
    </xf>
    <xf numFmtId="0" fontId="4" fillId="0" borderId="4" xfId="0" applyFont="1" applyBorder="1" applyAlignment="1">
      <alignment horizontal="center" vertical="center" wrapText="1"/>
    </xf>
    <xf numFmtId="164" fontId="4" fillId="3" borderId="4" xfId="0" applyNumberFormat="1" applyFont="1" applyFill="1" applyBorder="1" applyAlignment="1">
      <alignment horizontal="center" vertical="center" wrapText="1"/>
    </xf>
    <xf numFmtId="0" fontId="2" fillId="0" borderId="12" xfId="0" applyFont="1"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7" fillId="0" borderId="12" xfId="0" applyFont="1" applyBorder="1" applyAlignment="1">
      <alignment horizontal="justify" vertical="top" wrapText="1"/>
    </xf>
    <xf numFmtId="0" fontId="0" fillId="0" borderId="14" xfId="0" applyBorder="1" applyAlignment="1">
      <alignment horizontal="justify" vertical="top" wrapText="1"/>
    </xf>
    <xf numFmtId="0" fontId="0" fillId="0" borderId="13" xfId="0" applyBorder="1" applyAlignment="1">
      <alignment horizontal="justify" vertical="top" wrapText="1"/>
    </xf>
    <xf numFmtId="0" fontId="7" fillId="0" borderId="12" xfId="0" applyFont="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2" fillId="0" borderId="12" xfId="0" applyFont="1" applyBorder="1" applyAlignment="1">
      <alignment horizontal="center" vertical="top" wrapText="1"/>
    </xf>
    <xf numFmtId="0" fontId="0" fillId="0" borderId="14" xfId="0" applyBorder="1" applyAlignment="1">
      <alignment horizontal="center" vertical="top" wrapText="1"/>
    </xf>
    <xf numFmtId="0" fontId="0" fillId="0" borderId="13" xfId="0" applyBorder="1" applyAlignment="1">
      <alignment horizontal="center" vertical="top" wrapText="1"/>
    </xf>
    <xf numFmtId="0" fontId="8" fillId="5" borderId="12" xfId="0" applyFont="1" applyFill="1" applyBorder="1" applyAlignment="1">
      <alignment horizontal="center" vertical="top" wrapText="1"/>
    </xf>
    <xf numFmtId="0" fontId="10" fillId="0" borderId="12" xfId="0" applyFont="1" applyBorder="1" applyAlignment="1">
      <alignment horizontal="justify" vertical="top" wrapText="1"/>
    </xf>
    <xf numFmtId="0" fontId="10" fillId="0" borderId="14" xfId="0" applyFont="1" applyBorder="1" applyAlignment="1">
      <alignment horizontal="justify" vertical="top" wrapText="1"/>
    </xf>
    <xf numFmtId="0" fontId="10" fillId="0" borderId="13" xfId="0" applyFont="1" applyBorder="1" applyAlignment="1">
      <alignment horizontal="justify" vertical="top" wrapText="1"/>
    </xf>
    <xf numFmtId="167" fontId="7" fillId="0" borderId="12" xfId="0" applyNumberFormat="1" applyFont="1" applyBorder="1" applyAlignment="1" applyProtection="1">
      <alignment horizontal="center" vertical="top" wrapText="1"/>
      <protection locked="0"/>
    </xf>
    <xf numFmtId="167" fontId="7" fillId="0" borderId="14" xfId="0" applyNumberFormat="1" applyFont="1" applyBorder="1" applyAlignment="1" applyProtection="1">
      <alignment horizontal="center" vertical="top" wrapText="1"/>
      <protection locked="0"/>
    </xf>
    <xf numFmtId="167" fontId="7" fillId="0" borderId="13" xfId="0" applyNumberFormat="1" applyFont="1" applyBorder="1" applyAlignment="1" applyProtection="1">
      <alignment horizontal="center" vertical="top" wrapText="1"/>
      <protection locked="0"/>
    </xf>
    <xf numFmtId="1" fontId="12" fillId="0" borderId="12" xfId="0" applyNumberFormat="1" applyFont="1" applyBorder="1" applyAlignment="1">
      <alignment horizontal="center" vertical="top"/>
    </xf>
    <xf numFmtId="1" fontId="12" fillId="0" borderId="14" xfId="0" applyNumberFormat="1" applyFont="1" applyBorder="1" applyAlignment="1">
      <alignment horizontal="center" vertical="top"/>
    </xf>
    <xf numFmtId="1" fontId="12" fillId="0" borderId="13" xfId="0" applyNumberFormat="1" applyFont="1" applyBorder="1" applyAlignment="1">
      <alignment horizontal="center" vertical="top"/>
    </xf>
    <xf numFmtId="0" fontId="8" fillId="5" borderId="14" xfId="0" applyFont="1" applyFill="1" applyBorder="1" applyAlignment="1">
      <alignment horizontal="center" vertical="top" wrapText="1"/>
    </xf>
    <xf numFmtId="0" fontId="8" fillId="5" borderId="13" xfId="0" applyFont="1" applyFill="1" applyBorder="1" applyAlignment="1">
      <alignment horizontal="center" vertical="top" wrapText="1"/>
    </xf>
    <xf numFmtId="0" fontId="2" fillId="0" borderId="12" xfId="0" applyFont="1" applyBorder="1" applyAlignment="1">
      <alignment horizontal="center" vertical="center" wrapText="1"/>
    </xf>
    <xf numFmtId="0" fontId="7" fillId="0" borderId="12" xfId="3" applyFont="1" applyBorder="1" applyAlignment="1">
      <alignment horizontal="center" vertical="top" wrapText="1"/>
    </xf>
    <xf numFmtId="0" fontId="7" fillId="0" borderId="12" xfId="2" applyBorder="1" applyAlignment="1">
      <alignment horizontal="center" vertical="top" wrapText="1"/>
    </xf>
    <xf numFmtId="0" fontId="0" fillId="0" borderId="4" xfId="0" applyBorder="1" applyAlignment="1">
      <alignment horizontal="center" vertical="top" wrapText="1"/>
    </xf>
    <xf numFmtId="0" fontId="2" fillId="0" borderId="4" xfId="0" applyFont="1" applyBorder="1" applyAlignment="1">
      <alignment horizontal="center" vertical="top" wrapText="1"/>
    </xf>
    <xf numFmtId="0" fontId="7" fillId="0" borderId="14" xfId="2" applyBorder="1" applyAlignment="1">
      <alignment horizontal="center" vertical="top" wrapText="1"/>
    </xf>
    <xf numFmtId="0" fontId="7" fillId="0" borderId="13" xfId="2" applyBorder="1" applyAlignment="1">
      <alignment horizontal="center" vertical="top" wrapText="1"/>
    </xf>
    <xf numFmtId="0" fontId="7" fillId="0" borderId="14" xfId="3" applyFont="1" applyBorder="1" applyAlignment="1">
      <alignment horizontal="center" vertical="top" wrapText="1"/>
    </xf>
    <xf numFmtId="0" fontId="7" fillId="0" borderId="13" xfId="3" applyFont="1" applyBorder="1" applyAlignment="1">
      <alignment horizontal="center" vertical="top" wrapText="1"/>
    </xf>
    <xf numFmtId="0" fontId="7" fillId="0" borderId="12" xfId="0" applyFont="1" applyBorder="1" applyAlignment="1">
      <alignment horizontal="center" vertical="top" wrapText="1"/>
    </xf>
    <xf numFmtId="0" fontId="7" fillId="0" borderId="14" xfId="0" applyFont="1" applyBorder="1" applyAlignment="1">
      <alignment horizontal="center" vertical="top" wrapText="1"/>
    </xf>
    <xf numFmtId="0" fontId="7" fillId="0" borderId="13" xfId="0" applyFont="1" applyBorder="1" applyAlignment="1">
      <alignment horizontal="center" vertical="top" wrapText="1"/>
    </xf>
    <xf numFmtId="0" fontId="0" fillId="0" borderId="13" xfId="0" applyBorder="1" applyAlignment="1">
      <alignment wrapText="1"/>
    </xf>
    <xf numFmtId="0" fontId="0" fillId="0" borderId="14" xfId="0" applyBorder="1" applyAlignment="1">
      <alignment wrapText="1"/>
    </xf>
    <xf numFmtId="0" fontId="7" fillId="0" borderId="14" xfId="0" applyFont="1" applyBorder="1" applyAlignment="1">
      <alignment horizontal="justify" vertical="top" wrapText="1"/>
    </xf>
    <xf numFmtId="0" fontId="7" fillId="0" borderId="13" xfId="0" applyFont="1" applyBorder="1" applyAlignment="1">
      <alignment horizontal="justify" vertical="top"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10" fontId="7" fillId="0" borderId="12" xfId="0" applyNumberFormat="1" applyFont="1" applyBorder="1" applyAlignment="1">
      <alignment horizontal="center" vertical="top" wrapText="1"/>
    </xf>
    <xf numFmtId="0" fontId="9" fillId="0" borderId="12" xfId="0" applyFont="1" applyBorder="1" applyAlignment="1">
      <alignment horizontal="justify" vertical="top" wrapText="1"/>
    </xf>
    <xf numFmtId="0" fontId="2" fillId="0" borderId="12" xfId="0" applyFont="1" applyBorder="1" applyAlignment="1">
      <alignment horizontal="justify" vertical="top" wrapText="1"/>
    </xf>
    <xf numFmtId="0" fontId="7" fillId="0" borderId="4" xfId="3" applyFont="1" applyBorder="1" applyAlignment="1">
      <alignment horizontal="center" vertical="top" wrapText="1"/>
    </xf>
    <xf numFmtId="0" fontId="7" fillId="0" borderId="4" xfId="0" applyFont="1" applyBorder="1" applyAlignment="1">
      <alignment horizontal="justify" vertical="top" wrapText="1"/>
    </xf>
    <xf numFmtId="0" fontId="7" fillId="0" borderId="4" xfId="0" applyFont="1" applyBorder="1" applyAlignment="1">
      <alignment horizontal="center" vertical="center" wrapText="1"/>
    </xf>
    <xf numFmtId="0" fontId="7" fillId="0" borderId="4" xfId="0" applyFont="1" applyBorder="1" applyAlignment="1">
      <alignment horizontal="center" vertical="top" wrapText="1"/>
    </xf>
    <xf numFmtId="10" fontId="7" fillId="0" borderId="4" xfId="0" applyNumberFormat="1" applyFont="1" applyBorder="1" applyAlignment="1">
      <alignment horizontal="center" vertical="top"/>
    </xf>
    <xf numFmtId="10" fontId="7" fillId="0" borderId="14" xfId="0" applyNumberFormat="1" applyFont="1" applyBorder="1" applyAlignment="1">
      <alignment horizontal="center" vertical="top"/>
    </xf>
    <xf numFmtId="10" fontId="7" fillId="0" borderId="13" xfId="0" applyNumberFormat="1" applyFont="1" applyBorder="1" applyAlignment="1">
      <alignment horizontal="center" vertical="top"/>
    </xf>
    <xf numFmtId="0" fontId="7" fillId="0" borderId="4" xfId="0" applyFont="1" applyBorder="1" applyAlignment="1">
      <alignment horizontal="center" vertical="top"/>
    </xf>
    <xf numFmtId="0" fontId="7" fillId="0" borderId="14" xfId="0" applyFont="1" applyBorder="1" applyAlignment="1">
      <alignment horizontal="center" vertical="top"/>
    </xf>
    <xf numFmtId="0" fontId="7" fillId="0" borderId="13" xfId="0" applyFont="1" applyBorder="1" applyAlignment="1">
      <alignment horizontal="center" vertical="top"/>
    </xf>
    <xf numFmtId="0" fontId="7" fillId="0" borderId="4" xfId="0" applyFont="1" applyBorder="1" applyAlignment="1">
      <alignment horizontal="left" vertical="top" wrapText="1"/>
    </xf>
    <xf numFmtId="0" fontId="2" fillId="0" borderId="4" xfId="0" applyFont="1" applyBorder="1" applyAlignment="1">
      <alignment horizontal="center" vertical="top"/>
    </xf>
    <xf numFmtId="0" fontId="10" fillId="0" borderId="12" xfId="0" applyFont="1" applyBorder="1" applyAlignment="1">
      <alignment horizontal="left" vertical="top" wrapText="1"/>
    </xf>
    <xf numFmtId="0" fontId="10" fillId="0" borderId="14" xfId="0" applyFont="1" applyBorder="1" applyAlignment="1">
      <alignment horizontal="left" vertical="top" wrapText="1"/>
    </xf>
    <xf numFmtId="0" fontId="10" fillId="0" borderId="13" xfId="0" applyFont="1" applyBorder="1" applyAlignment="1">
      <alignment horizontal="left" vertical="top" wrapText="1"/>
    </xf>
    <xf numFmtId="0" fontId="7" fillId="0" borderId="4" xfId="2" applyBorder="1" applyAlignment="1">
      <alignment horizontal="center" vertical="top" wrapText="1"/>
    </xf>
    <xf numFmtId="0" fontId="2" fillId="0" borderId="14" xfId="0" applyFont="1" applyBorder="1" applyAlignment="1">
      <alignment horizontal="center" vertical="top" wrapText="1"/>
    </xf>
    <xf numFmtId="0" fontId="2" fillId="0" borderId="13" xfId="0" applyFont="1" applyBorder="1" applyAlignment="1">
      <alignment horizontal="center" vertical="top" wrapText="1"/>
    </xf>
    <xf numFmtId="0" fontId="7" fillId="0" borderId="12" xfId="0" applyFont="1" applyBorder="1" applyAlignment="1">
      <alignment horizontal="center" vertical="top"/>
    </xf>
    <xf numFmtId="10" fontId="7" fillId="0" borderId="12" xfId="0" applyNumberFormat="1" applyFont="1" applyBorder="1" applyAlignment="1">
      <alignment horizontal="center" vertical="top"/>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167" fontId="7" fillId="0" borderId="12" xfId="0" applyNumberFormat="1" applyFont="1" applyBorder="1" applyAlignment="1" applyProtection="1">
      <alignment horizontal="center" vertical="top"/>
      <protection locked="0"/>
    </xf>
    <xf numFmtId="167" fontId="7" fillId="0" borderId="14" xfId="0" applyNumberFormat="1" applyFont="1" applyBorder="1" applyAlignment="1" applyProtection="1">
      <alignment horizontal="center" vertical="top"/>
      <protection locked="0"/>
    </xf>
    <xf numFmtId="167" fontId="7" fillId="0" borderId="13" xfId="0" applyNumberFormat="1" applyFont="1" applyBorder="1" applyAlignment="1" applyProtection="1">
      <alignment horizontal="center" vertical="top"/>
      <protection locked="0"/>
    </xf>
    <xf numFmtId="167" fontId="2" fillId="0" borderId="12" xfId="0" applyNumberFormat="1" applyFont="1" applyBorder="1" applyAlignment="1" applyProtection="1">
      <alignment horizontal="center" vertical="top" wrapText="1"/>
      <protection locked="0"/>
    </xf>
    <xf numFmtId="167" fontId="2" fillId="0" borderId="14" xfId="0" applyNumberFormat="1" applyFont="1" applyBorder="1" applyAlignment="1" applyProtection="1">
      <alignment horizontal="center" vertical="top" wrapText="1"/>
      <protection locked="0"/>
    </xf>
    <xf numFmtId="167" fontId="2" fillId="0" borderId="13" xfId="0" applyNumberFormat="1" applyFont="1" applyBorder="1" applyAlignment="1" applyProtection="1">
      <alignment horizontal="center" vertical="top" wrapText="1"/>
      <protection locked="0"/>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3" xfId="0" applyFont="1" applyFill="1" applyBorder="1" applyAlignment="1">
      <alignment horizontal="center" vertical="center"/>
    </xf>
    <xf numFmtId="0" fontId="2" fillId="3" borderId="12" xfId="0" applyFont="1" applyFill="1" applyBorder="1" applyAlignment="1">
      <alignment horizontal="center" vertical="top"/>
    </xf>
    <xf numFmtId="0" fontId="2" fillId="3" borderId="14" xfId="0" applyFont="1" applyFill="1" applyBorder="1" applyAlignment="1">
      <alignment horizontal="center" vertical="top"/>
    </xf>
    <xf numFmtId="0" fontId="2" fillId="3" borderId="13" xfId="0" applyFont="1" applyFill="1" applyBorder="1" applyAlignment="1">
      <alignment horizontal="center" vertical="top"/>
    </xf>
    <xf numFmtId="167" fontId="7" fillId="3" borderId="12" xfId="0" applyNumberFormat="1" applyFont="1" applyFill="1" applyBorder="1" applyAlignment="1" applyProtection="1">
      <alignment horizontal="center" vertical="top" wrapText="1"/>
      <protection locked="0"/>
    </xf>
    <xf numFmtId="167" fontId="7" fillId="3" borderId="14" xfId="0" applyNumberFormat="1" applyFont="1" applyFill="1" applyBorder="1" applyAlignment="1" applyProtection="1">
      <alignment horizontal="center" vertical="top" wrapText="1"/>
      <protection locked="0"/>
    </xf>
    <xf numFmtId="167" fontId="7" fillId="3" borderId="13" xfId="0" applyNumberFormat="1" applyFont="1" applyFill="1" applyBorder="1" applyAlignment="1" applyProtection="1">
      <alignment horizontal="center" vertical="top" wrapText="1"/>
      <protection locked="0"/>
    </xf>
    <xf numFmtId="1" fontId="12" fillId="3" borderId="12" xfId="0" applyNumberFormat="1" applyFont="1" applyFill="1" applyBorder="1" applyAlignment="1">
      <alignment horizontal="center" vertical="top"/>
    </xf>
    <xf numFmtId="1" fontId="12" fillId="3" borderId="14" xfId="0" applyNumberFormat="1" applyFont="1" applyFill="1" applyBorder="1" applyAlignment="1">
      <alignment horizontal="center" vertical="top"/>
    </xf>
    <xf numFmtId="1" fontId="12" fillId="3" borderId="13" xfId="0" applyNumberFormat="1" applyFont="1" applyFill="1" applyBorder="1" applyAlignment="1">
      <alignment horizontal="center" vertical="top"/>
    </xf>
    <xf numFmtId="0" fontId="7" fillId="3" borderId="12" xfId="0" applyFont="1" applyFill="1" applyBorder="1" applyAlignment="1">
      <alignment horizontal="center" vertical="top"/>
    </xf>
    <xf numFmtId="0" fontId="7" fillId="3" borderId="14" xfId="0" applyFont="1" applyFill="1" applyBorder="1" applyAlignment="1">
      <alignment horizontal="center" vertical="top"/>
    </xf>
    <xf numFmtId="0" fontId="7" fillId="3" borderId="13" xfId="0" applyFont="1" applyFill="1" applyBorder="1" applyAlignment="1">
      <alignment horizontal="center" vertical="top"/>
    </xf>
    <xf numFmtId="10" fontId="7" fillId="3" borderId="12" xfId="0" applyNumberFormat="1" applyFont="1" applyFill="1" applyBorder="1" applyAlignment="1">
      <alignment horizontal="center" vertical="top"/>
    </xf>
    <xf numFmtId="10" fontId="7" fillId="3" borderId="14" xfId="0" applyNumberFormat="1" applyFont="1" applyFill="1" applyBorder="1" applyAlignment="1">
      <alignment horizontal="center" vertical="top"/>
    </xf>
    <xf numFmtId="10" fontId="7" fillId="3" borderId="13" xfId="0" applyNumberFormat="1" applyFont="1" applyFill="1" applyBorder="1" applyAlignment="1">
      <alignment horizontal="center" vertical="top"/>
    </xf>
    <xf numFmtId="0" fontId="7" fillId="3" borderId="12"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12"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3" borderId="13" xfId="0" applyFont="1" applyFill="1" applyBorder="1" applyAlignment="1">
      <alignment horizontal="center" vertical="top" wrapText="1"/>
    </xf>
    <xf numFmtId="0" fontId="7" fillId="3" borderId="12" xfId="0" applyFont="1" applyFill="1" applyBorder="1" applyAlignment="1">
      <alignment horizontal="justify" vertical="top" wrapText="1"/>
    </xf>
    <xf numFmtId="0" fontId="9" fillId="3" borderId="12" xfId="0" applyFont="1" applyFill="1" applyBorder="1" applyAlignment="1">
      <alignment horizontal="justify" vertical="top" wrapText="1"/>
    </xf>
    <xf numFmtId="0" fontId="24" fillId="0" borderId="14" xfId="0" applyFont="1" applyBorder="1" applyAlignment="1">
      <alignment horizontal="justify" vertical="top" wrapText="1"/>
    </xf>
    <xf numFmtId="0" fontId="24" fillId="0" borderId="13" xfId="0" applyFont="1" applyBorder="1" applyAlignment="1">
      <alignment horizontal="justify" vertical="top" wrapText="1"/>
    </xf>
    <xf numFmtId="0" fontId="7" fillId="3" borderId="12" xfId="0" applyFont="1" applyFill="1" applyBorder="1" applyAlignment="1">
      <alignment vertical="top" wrapText="1"/>
    </xf>
    <xf numFmtId="0" fontId="0" fillId="0" borderId="14" xfId="0" applyBorder="1" applyAlignment="1">
      <alignment vertical="top" wrapText="1"/>
    </xf>
    <xf numFmtId="0" fontId="0" fillId="0" borderId="13" xfId="0" applyBorder="1" applyAlignment="1">
      <alignment vertical="top"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8" fillId="5" borderId="6" xfId="0" applyFont="1" applyFill="1" applyBorder="1" applyAlignment="1">
      <alignment horizontal="center" vertical="top" wrapText="1"/>
    </xf>
    <xf numFmtId="0" fontId="0" fillId="0" borderId="0" xfId="0" applyAlignment="1">
      <alignment horizontal="center" vertical="top" wrapText="1"/>
    </xf>
    <xf numFmtId="0" fontId="7" fillId="3" borderId="12" xfId="2" applyFill="1" applyBorder="1" applyAlignment="1">
      <alignment horizontal="center" vertical="top" wrapText="1"/>
    </xf>
    <xf numFmtId="0" fontId="0" fillId="0" borderId="4" xfId="0" applyBorder="1" applyAlignment="1">
      <alignment horizontal="justify" vertical="top" wrapText="1"/>
    </xf>
    <xf numFmtId="0" fontId="2" fillId="0" borderId="4" xfId="0" applyFont="1" applyBorder="1" applyAlignment="1">
      <alignment vertical="top" wrapText="1"/>
    </xf>
    <xf numFmtId="0" fontId="0" fillId="0" borderId="4" xfId="0" applyBorder="1" applyAlignment="1">
      <alignment vertical="top" wrapText="1"/>
    </xf>
    <xf numFmtId="0" fontId="2" fillId="3" borderId="12" xfId="0" applyFont="1" applyFill="1" applyBorder="1" applyAlignment="1">
      <alignment horizontal="center" vertical="top" wrapText="1"/>
    </xf>
    <xf numFmtId="0" fontId="7" fillId="3" borderId="12" xfId="3" applyFont="1" applyFill="1" applyBorder="1" applyAlignment="1">
      <alignment horizontal="center" vertical="top" wrapText="1"/>
    </xf>
    <xf numFmtId="0" fontId="10" fillId="0" borderId="12" xfId="0" applyFont="1" applyBorder="1" applyAlignment="1">
      <alignment vertical="top" wrapText="1"/>
    </xf>
    <xf numFmtId="10" fontId="2" fillId="0" borderId="12" xfId="0" applyNumberFormat="1" applyFont="1" applyBorder="1" applyAlignment="1">
      <alignment horizontal="center" vertical="top"/>
    </xf>
    <xf numFmtId="10" fontId="2" fillId="0" borderId="14" xfId="0" applyNumberFormat="1" applyFont="1" applyBorder="1" applyAlignment="1">
      <alignment horizontal="center" vertical="top"/>
    </xf>
    <xf numFmtId="10" fontId="2" fillId="0" borderId="13" xfId="0" applyNumberFormat="1" applyFont="1" applyBorder="1" applyAlignment="1">
      <alignment horizontal="center" vertical="top"/>
    </xf>
    <xf numFmtId="0" fontId="2" fillId="3" borderId="12" xfId="0" applyFont="1" applyFill="1" applyBorder="1" applyAlignment="1">
      <alignment horizontal="justify" vertical="top" wrapText="1"/>
    </xf>
    <xf numFmtId="0" fontId="0" fillId="0" borderId="14" xfId="0" applyBorder="1" applyAlignment="1">
      <alignment horizontal="center" wrapText="1"/>
    </xf>
    <xf numFmtId="0" fontId="0" fillId="0" borderId="13" xfId="0" applyBorder="1" applyAlignment="1"/>
  </cellXfs>
  <cellStyles count="5">
    <cellStyle name="Normal" xfId="0" builtinId="0"/>
    <cellStyle name="Normal 3 2" xfId="1" xr:uid="{00000000-0005-0000-0000-000001000000}"/>
    <cellStyle name="Normal 4 2 4" xfId="3" xr:uid="{00000000-0005-0000-0000-000002000000}"/>
    <cellStyle name="Normal_Codificación Hallazgos 2007" xfId="2" xr:uid="{00000000-0005-0000-0000-000003000000}"/>
    <cellStyle name="Normal_Formato codificacion Hallazgos INCO 200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138545</xdr:colOff>
      <xdr:row>0</xdr:row>
      <xdr:rowOff>60615</xdr:rowOff>
    </xdr:from>
    <xdr:to>
      <xdr:col>3</xdr:col>
      <xdr:colOff>721337</xdr:colOff>
      <xdr:row>2</xdr:row>
      <xdr:rowOff>161926</xdr:rowOff>
    </xdr:to>
    <xdr:pic>
      <xdr:nvPicPr>
        <xdr:cNvPr id="2" name="Imagen 1">
          <a:extLst>
            <a:ext uri="{FF2B5EF4-FFF2-40B4-BE49-F238E27FC236}">
              <a16:creationId xmlns:a16="http://schemas.microsoft.com/office/drawing/2014/main" id="{D35A9D58-D396-4313-8BD4-210232B67576}"/>
            </a:ext>
          </a:extLst>
        </xdr:cNvPr>
        <xdr:cNvPicPr>
          <a:picLocks noChangeAspect="1"/>
        </xdr:cNvPicPr>
      </xdr:nvPicPr>
      <xdr:blipFill>
        <a:blip xmlns:r="http://schemas.openxmlformats.org/officeDocument/2006/relationships" r:embed="rId1"/>
        <a:stretch>
          <a:fillRect/>
        </a:stretch>
      </xdr:blipFill>
      <xdr:spPr>
        <a:xfrm>
          <a:off x="138545" y="60615"/>
          <a:ext cx="3618092" cy="577561"/>
        </a:xfrm>
        <a:prstGeom prst="rect">
          <a:avLst/>
        </a:prstGeom>
      </xdr:spPr>
    </xdr:pic>
    <xdr:clientData/>
  </xdr:twoCellAnchor>
  <xdr:twoCellAnchor>
    <xdr:from>
      <xdr:col>24</xdr:col>
      <xdr:colOff>3301842</xdr:colOff>
      <xdr:row>8</xdr:row>
      <xdr:rowOff>3317800</xdr:rowOff>
    </xdr:from>
    <xdr:to>
      <xdr:col>24</xdr:col>
      <xdr:colOff>6898561</xdr:colOff>
      <xdr:row>8</xdr:row>
      <xdr:rowOff>4657754</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04974" y="20482853"/>
          <a:ext cx="3596719" cy="1339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100445</xdr:colOff>
      <xdr:row>0</xdr:row>
      <xdr:rowOff>9815</xdr:rowOff>
    </xdr:from>
    <xdr:to>
      <xdr:col>4</xdr:col>
      <xdr:colOff>0</xdr:colOff>
      <xdr:row>2</xdr:row>
      <xdr:rowOff>184150</xdr:rowOff>
    </xdr:to>
    <xdr:pic>
      <xdr:nvPicPr>
        <xdr:cNvPr id="2" name="Imagen 1">
          <a:extLst>
            <a:ext uri="{FF2B5EF4-FFF2-40B4-BE49-F238E27FC236}">
              <a16:creationId xmlns:a16="http://schemas.microsoft.com/office/drawing/2014/main" id="{01F39F05-D948-4B1B-BA31-234899BE31B4}"/>
            </a:ext>
          </a:extLst>
        </xdr:cNvPr>
        <xdr:cNvPicPr>
          <a:picLocks noChangeAspect="1"/>
        </xdr:cNvPicPr>
      </xdr:nvPicPr>
      <xdr:blipFill>
        <a:blip xmlns:r="http://schemas.openxmlformats.org/officeDocument/2006/relationships" r:embed="rId1"/>
        <a:stretch>
          <a:fillRect/>
        </a:stretch>
      </xdr:blipFill>
      <xdr:spPr>
        <a:xfrm>
          <a:off x="100445" y="9815"/>
          <a:ext cx="3715905" cy="650585"/>
        </a:xfrm>
        <a:prstGeom prst="rect">
          <a:avLst/>
        </a:prstGeom>
      </xdr:spPr>
    </xdr:pic>
    <xdr:clientData/>
  </xdr:twoCellAnchor>
  <xdr:twoCellAnchor>
    <xdr:from>
      <xdr:col>24</xdr:col>
      <xdr:colOff>3301842</xdr:colOff>
      <xdr:row>4</xdr:row>
      <xdr:rowOff>3317800</xdr:rowOff>
    </xdr:from>
    <xdr:to>
      <xdr:col>24</xdr:col>
      <xdr:colOff>6898561</xdr:colOff>
      <xdr:row>4</xdr:row>
      <xdr:rowOff>4657754</xdr:rowOff>
    </xdr:to>
    <xdr:pic>
      <xdr:nvPicPr>
        <xdr:cNvPr id="3" name="Imagen 2">
          <a:extLst>
            <a:ext uri="{FF2B5EF4-FFF2-40B4-BE49-F238E27FC236}">
              <a16:creationId xmlns:a16="http://schemas.microsoft.com/office/drawing/2014/main" id="{E589D5FF-513F-44C6-AF89-0C429F8B44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552192" y="20462800"/>
          <a:ext cx="3596719" cy="1339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12701</xdr:colOff>
      <xdr:row>0</xdr:row>
      <xdr:rowOff>0</xdr:rowOff>
    </xdr:from>
    <xdr:to>
      <xdr:col>6</xdr:col>
      <xdr:colOff>40122</xdr:colOff>
      <xdr:row>2</xdr:row>
      <xdr:rowOff>196851</xdr:rowOff>
    </xdr:to>
    <xdr:pic>
      <xdr:nvPicPr>
        <xdr:cNvPr id="2" name="Imagen 1">
          <a:extLst>
            <a:ext uri="{FF2B5EF4-FFF2-40B4-BE49-F238E27FC236}">
              <a16:creationId xmlns:a16="http://schemas.microsoft.com/office/drawing/2014/main" id="{DCAF809E-89BC-4A1D-A688-6708E184DAC8}"/>
            </a:ext>
          </a:extLst>
        </xdr:cNvPr>
        <xdr:cNvPicPr>
          <a:picLocks noChangeAspect="1"/>
        </xdr:cNvPicPr>
      </xdr:nvPicPr>
      <xdr:blipFill>
        <a:blip xmlns:r="http://schemas.openxmlformats.org/officeDocument/2006/relationships" r:embed="rId1"/>
        <a:stretch>
          <a:fillRect/>
        </a:stretch>
      </xdr:blipFill>
      <xdr:spPr>
        <a:xfrm>
          <a:off x="12701" y="0"/>
          <a:ext cx="3599296" cy="6826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DT126"/>
  <sheetViews>
    <sheetView topLeftCell="L40" zoomScale="90" zoomScaleNormal="90" workbookViewId="0">
      <selection activeCell="N40" sqref="N40:N42"/>
    </sheetView>
  </sheetViews>
  <sheetFormatPr defaultColWidth="11.42578125" defaultRowHeight="12.75"/>
  <cols>
    <col min="1" max="2" width="11.42578125" style="6"/>
    <col min="3" max="3" width="20.42578125" style="6" customWidth="1"/>
    <col min="4" max="6" width="11.42578125" style="6"/>
    <col min="7" max="7" width="18.42578125" style="6" customWidth="1"/>
    <col min="8" max="8" width="40" style="6" customWidth="1"/>
    <col min="9" max="9" width="32.42578125" style="6" customWidth="1"/>
    <col min="10" max="10" width="17" style="6" customWidth="1"/>
    <col min="11" max="11" width="11.42578125" style="6"/>
    <col min="12" max="12" width="13.5703125" style="6" customWidth="1"/>
    <col min="13" max="13" width="35.42578125" style="6" customWidth="1"/>
    <col min="14" max="14" width="75.42578125" style="6" customWidth="1"/>
    <col min="15" max="15" width="52.140625" style="28" customWidth="1"/>
    <col min="16" max="16" width="11.42578125" style="6"/>
    <col min="17" max="17" width="13.5703125" style="6" customWidth="1"/>
    <col min="18" max="18" width="13.42578125" style="6" customWidth="1"/>
    <col min="19" max="21" width="11.42578125" style="6"/>
    <col min="22" max="22" width="85.5703125" style="6" customWidth="1"/>
    <col min="23" max="23" width="41.140625" style="6" customWidth="1"/>
    <col min="24" max="24" width="102.42578125" style="6" customWidth="1"/>
    <col min="25" max="25" width="167.140625" style="6" customWidth="1"/>
    <col min="26" max="26" width="15.42578125" style="27" customWidth="1"/>
    <col min="27" max="27" width="14.42578125" style="27" customWidth="1"/>
    <col min="28" max="16384" width="11.42578125" style="6"/>
  </cols>
  <sheetData>
    <row r="1" spans="1:16348" s="1" customFormat="1" ht="20.25">
      <c r="A1" s="82"/>
      <c r="B1" s="82"/>
      <c r="C1" s="82"/>
      <c r="D1" s="82"/>
      <c r="E1" s="83" t="s">
        <v>0</v>
      </c>
      <c r="F1" s="83"/>
      <c r="G1" s="83"/>
      <c r="H1" s="83"/>
      <c r="I1" s="83"/>
      <c r="J1" s="83"/>
      <c r="K1" s="83"/>
      <c r="L1" s="83"/>
      <c r="M1" s="83"/>
      <c r="N1" s="83"/>
      <c r="O1" s="83"/>
      <c r="P1" s="83"/>
      <c r="Q1" s="83"/>
      <c r="R1" s="83"/>
      <c r="S1" s="83"/>
      <c r="T1" s="83"/>
      <c r="U1" s="83"/>
      <c r="V1" s="83"/>
      <c r="W1" s="83"/>
      <c r="X1" s="83"/>
      <c r="Y1" s="84"/>
      <c r="Z1" s="85" t="s">
        <v>1</v>
      </c>
      <c r="AA1" s="85"/>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row>
    <row r="2" spans="1:16348" s="1" customFormat="1" ht="18">
      <c r="A2" s="82"/>
      <c r="B2" s="82"/>
      <c r="C2" s="82"/>
      <c r="D2" s="82"/>
      <c r="E2" s="86" t="s">
        <v>2</v>
      </c>
      <c r="F2" s="87"/>
      <c r="G2" s="87"/>
      <c r="H2" s="87"/>
      <c r="I2" s="86" t="s">
        <v>3</v>
      </c>
      <c r="J2" s="87"/>
      <c r="K2" s="87"/>
      <c r="L2" s="87"/>
      <c r="M2" s="87"/>
      <c r="N2" s="87"/>
      <c r="O2" s="87"/>
      <c r="P2" s="87"/>
      <c r="Q2" s="87"/>
      <c r="R2" s="87"/>
      <c r="S2" s="87"/>
      <c r="T2" s="87"/>
      <c r="U2" s="87"/>
      <c r="V2" s="87"/>
      <c r="W2" s="87"/>
      <c r="X2" s="87"/>
      <c r="Y2" s="90"/>
      <c r="Z2" s="92" t="s">
        <v>4</v>
      </c>
      <c r="AA2" s="9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row>
    <row r="3" spans="1:16348" s="2" customFormat="1" ht="18">
      <c r="A3" s="82"/>
      <c r="B3" s="82"/>
      <c r="C3" s="82"/>
      <c r="D3" s="82"/>
      <c r="E3" s="88"/>
      <c r="F3" s="89"/>
      <c r="G3" s="89"/>
      <c r="H3" s="89"/>
      <c r="I3" s="88"/>
      <c r="J3" s="89"/>
      <c r="K3" s="89"/>
      <c r="L3" s="89"/>
      <c r="M3" s="89"/>
      <c r="N3" s="89"/>
      <c r="O3" s="89"/>
      <c r="P3" s="89"/>
      <c r="Q3" s="89"/>
      <c r="R3" s="89"/>
      <c r="S3" s="89"/>
      <c r="T3" s="89"/>
      <c r="U3" s="89"/>
      <c r="V3" s="89"/>
      <c r="W3" s="89"/>
      <c r="X3" s="89"/>
      <c r="Y3" s="91"/>
      <c r="Z3" s="93" t="s">
        <v>5</v>
      </c>
      <c r="AA3" s="9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row>
    <row r="4" spans="1:16348" ht="63.7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4" t="s">
        <v>22</v>
      </c>
      <c r="R4" s="4" t="s">
        <v>23</v>
      </c>
      <c r="S4" s="3" t="s">
        <v>24</v>
      </c>
      <c r="T4" s="3" t="s">
        <v>25</v>
      </c>
      <c r="U4" s="3" t="s">
        <v>26</v>
      </c>
      <c r="V4" s="3" t="s">
        <v>27</v>
      </c>
      <c r="W4" s="3" t="s">
        <v>28</v>
      </c>
      <c r="X4" s="3" t="s">
        <v>29</v>
      </c>
      <c r="Y4" s="5" t="s">
        <v>30</v>
      </c>
      <c r="Z4" s="3" t="s">
        <v>31</v>
      </c>
      <c r="AA4" s="3" t="s">
        <v>32</v>
      </c>
    </row>
    <row r="5" spans="1:16348" s="17" customFormat="1" ht="311.25" customHeight="1">
      <c r="A5" s="7" t="s">
        <v>33</v>
      </c>
      <c r="B5" s="50" t="s">
        <v>34</v>
      </c>
      <c r="C5" s="35" t="s">
        <v>35</v>
      </c>
      <c r="D5" s="20" t="s">
        <v>36</v>
      </c>
      <c r="E5" s="36" t="s">
        <v>37</v>
      </c>
      <c r="F5" s="36" t="s">
        <v>38</v>
      </c>
      <c r="G5" s="36" t="s">
        <v>39</v>
      </c>
      <c r="H5" s="37" t="s">
        <v>40</v>
      </c>
      <c r="I5" s="51" t="s">
        <v>41</v>
      </c>
      <c r="J5" s="35" t="s">
        <v>42</v>
      </c>
      <c r="K5" s="55" t="s">
        <v>43</v>
      </c>
      <c r="L5" s="20" t="s">
        <v>44</v>
      </c>
      <c r="M5" s="37" t="s">
        <v>45</v>
      </c>
      <c r="N5" s="10" t="s">
        <v>46</v>
      </c>
      <c r="O5" s="10" t="s">
        <v>47</v>
      </c>
      <c r="P5" s="41">
        <v>7</v>
      </c>
      <c r="Q5" s="39">
        <v>44573</v>
      </c>
      <c r="R5" s="49" t="s">
        <v>48</v>
      </c>
      <c r="S5" s="56" t="s">
        <v>49</v>
      </c>
      <c r="T5" s="41">
        <v>2.5</v>
      </c>
      <c r="U5" s="52">
        <v>0.36149999999999999</v>
      </c>
      <c r="V5" s="37" t="s">
        <v>50</v>
      </c>
      <c r="W5" s="37" t="s">
        <v>51</v>
      </c>
      <c r="X5" s="37" t="s">
        <v>52</v>
      </c>
      <c r="Y5" s="59" t="s">
        <v>53</v>
      </c>
      <c r="Z5" s="44" t="s">
        <v>54</v>
      </c>
      <c r="AA5" s="16" t="s">
        <v>55</v>
      </c>
      <c r="AB5"/>
    </row>
    <row r="6" spans="1:16348" s="17" customFormat="1" ht="303" customHeight="1">
      <c r="A6" s="7" t="s">
        <v>56</v>
      </c>
      <c r="B6" s="50" t="s">
        <v>57</v>
      </c>
      <c r="C6" s="35" t="s">
        <v>35</v>
      </c>
      <c r="D6" s="20" t="s">
        <v>36</v>
      </c>
      <c r="E6" s="36" t="s">
        <v>37</v>
      </c>
      <c r="F6" s="36" t="s">
        <v>38</v>
      </c>
      <c r="G6" s="36" t="s">
        <v>39</v>
      </c>
      <c r="H6" s="37" t="s">
        <v>58</v>
      </c>
      <c r="I6" s="51" t="s">
        <v>59</v>
      </c>
      <c r="J6" s="35" t="s">
        <v>42</v>
      </c>
      <c r="K6" s="53" t="s">
        <v>60</v>
      </c>
      <c r="L6" s="20" t="s">
        <v>44</v>
      </c>
      <c r="M6" s="37" t="s">
        <v>45</v>
      </c>
      <c r="N6" s="10" t="s">
        <v>46</v>
      </c>
      <c r="O6" s="10" t="s">
        <v>61</v>
      </c>
      <c r="P6" s="41">
        <v>7</v>
      </c>
      <c r="Q6" s="39">
        <v>44573</v>
      </c>
      <c r="R6" s="49" t="s">
        <v>48</v>
      </c>
      <c r="S6" s="56" t="s">
        <v>49</v>
      </c>
      <c r="T6" s="41">
        <v>2.5</v>
      </c>
      <c r="U6" s="52">
        <v>0.36149999999999999</v>
      </c>
      <c r="V6" s="37" t="s">
        <v>50</v>
      </c>
      <c r="W6" s="37" t="s">
        <v>51</v>
      </c>
      <c r="X6" s="37" t="s">
        <v>52</v>
      </c>
      <c r="Y6" s="59" t="s">
        <v>53</v>
      </c>
      <c r="Z6" s="44" t="s">
        <v>54</v>
      </c>
      <c r="AA6" s="44" t="s">
        <v>55</v>
      </c>
      <c r="AB6"/>
    </row>
    <row r="7" spans="1:16348" s="25" customFormat="1" ht="309.75" customHeight="1">
      <c r="A7" s="7" t="s">
        <v>62</v>
      </c>
      <c r="B7" s="54" t="s">
        <v>63</v>
      </c>
      <c r="C7" s="35" t="s">
        <v>35</v>
      </c>
      <c r="D7" s="20" t="s">
        <v>36</v>
      </c>
      <c r="E7" s="36" t="s">
        <v>37</v>
      </c>
      <c r="F7" s="36" t="s">
        <v>38</v>
      </c>
      <c r="G7" s="36" t="s">
        <v>64</v>
      </c>
      <c r="H7" s="37" t="s">
        <v>65</v>
      </c>
      <c r="I7" s="51" t="s">
        <v>66</v>
      </c>
      <c r="J7" s="35" t="s">
        <v>42</v>
      </c>
      <c r="K7" s="37" t="s">
        <v>67</v>
      </c>
      <c r="L7" s="20" t="s">
        <v>44</v>
      </c>
      <c r="M7" s="37" t="s">
        <v>45</v>
      </c>
      <c r="N7" s="10" t="s">
        <v>46</v>
      </c>
      <c r="O7" s="10" t="s">
        <v>68</v>
      </c>
      <c r="P7" s="41">
        <v>7</v>
      </c>
      <c r="Q7" s="39">
        <v>44573</v>
      </c>
      <c r="R7" s="49" t="s">
        <v>48</v>
      </c>
      <c r="S7" s="56" t="s">
        <v>49</v>
      </c>
      <c r="T7" s="41">
        <v>2.5</v>
      </c>
      <c r="U7" s="52">
        <v>0.36149999999999999</v>
      </c>
      <c r="V7" s="37" t="s">
        <v>50</v>
      </c>
      <c r="W7" s="37" t="s">
        <v>51</v>
      </c>
      <c r="X7" s="37" t="s">
        <v>52</v>
      </c>
      <c r="Y7" s="59" t="s">
        <v>69</v>
      </c>
      <c r="Z7" s="44" t="s">
        <v>54</v>
      </c>
      <c r="AA7" s="44" t="s">
        <v>55</v>
      </c>
      <c r="AB7"/>
    </row>
    <row r="8" spans="1:16348" s="17" customFormat="1" ht="306.75" customHeight="1">
      <c r="A8" s="7" t="s">
        <v>70</v>
      </c>
      <c r="B8" s="50" t="s">
        <v>34</v>
      </c>
      <c r="C8" s="35" t="s">
        <v>71</v>
      </c>
      <c r="D8" s="20" t="s">
        <v>36</v>
      </c>
      <c r="E8" s="36" t="s">
        <v>37</v>
      </c>
      <c r="F8" s="36" t="s">
        <v>38</v>
      </c>
      <c r="G8" s="36" t="s">
        <v>64</v>
      </c>
      <c r="H8" s="37" t="s">
        <v>72</v>
      </c>
      <c r="I8" s="51" t="s">
        <v>73</v>
      </c>
      <c r="J8" s="35" t="s">
        <v>42</v>
      </c>
      <c r="K8" s="37" t="s">
        <v>74</v>
      </c>
      <c r="L8" s="20" t="s">
        <v>44</v>
      </c>
      <c r="M8" s="37" t="s">
        <v>45</v>
      </c>
      <c r="N8" s="10" t="s">
        <v>46</v>
      </c>
      <c r="O8" s="10" t="s">
        <v>75</v>
      </c>
      <c r="P8" s="41">
        <v>7</v>
      </c>
      <c r="Q8" s="39">
        <v>44573</v>
      </c>
      <c r="R8" s="49" t="s">
        <v>48</v>
      </c>
      <c r="S8" s="56" t="s">
        <v>49</v>
      </c>
      <c r="T8" s="41">
        <v>2.5</v>
      </c>
      <c r="U8" s="52">
        <v>0.36149999999999999</v>
      </c>
      <c r="V8" s="37" t="s">
        <v>50</v>
      </c>
      <c r="W8" s="37" t="s">
        <v>51</v>
      </c>
      <c r="X8" s="37" t="s">
        <v>52</v>
      </c>
      <c r="Y8" s="59" t="s">
        <v>69</v>
      </c>
      <c r="Z8" s="44" t="s">
        <v>54</v>
      </c>
      <c r="AA8" s="44" t="s">
        <v>55</v>
      </c>
      <c r="AB8"/>
    </row>
    <row r="9" spans="1:16348" s="17" customFormat="1" ht="409.5">
      <c r="A9" s="7" t="s">
        <v>76</v>
      </c>
      <c r="B9" s="31" t="s">
        <v>77</v>
      </c>
      <c r="C9" s="8" t="s">
        <v>78</v>
      </c>
      <c r="D9" s="9" t="s">
        <v>36</v>
      </c>
      <c r="E9" s="9" t="s">
        <v>79</v>
      </c>
      <c r="F9" s="9" t="s">
        <v>80</v>
      </c>
      <c r="G9" s="9" t="s">
        <v>81</v>
      </c>
      <c r="H9" s="10" t="s">
        <v>82</v>
      </c>
      <c r="I9" s="11" t="s">
        <v>83</v>
      </c>
      <c r="J9" s="8" t="s">
        <v>84</v>
      </c>
      <c r="K9" s="12" t="s">
        <v>85</v>
      </c>
      <c r="L9" s="13" t="s">
        <v>86</v>
      </c>
      <c r="M9" s="10" t="s">
        <v>87</v>
      </c>
      <c r="N9" s="10" t="s">
        <v>88</v>
      </c>
      <c r="O9" s="10" t="s">
        <v>89</v>
      </c>
      <c r="P9" s="19">
        <v>13</v>
      </c>
      <c r="Q9" s="23">
        <v>44563</v>
      </c>
      <c r="R9" s="23">
        <v>45382</v>
      </c>
      <c r="S9" s="29">
        <f t="shared" ref="S9:S13" si="0">ROUNDUP((R9-Q9)/7,1)</f>
        <v>117</v>
      </c>
      <c r="T9" s="14">
        <v>13</v>
      </c>
      <c r="U9" s="26">
        <v>1</v>
      </c>
      <c r="V9" s="10" t="s">
        <v>90</v>
      </c>
      <c r="W9" s="10" t="s">
        <v>91</v>
      </c>
      <c r="X9" s="10" t="s">
        <v>92</v>
      </c>
      <c r="Y9" s="60" t="s">
        <v>93</v>
      </c>
      <c r="Z9" s="16" t="s">
        <v>94</v>
      </c>
      <c r="AA9" s="16" t="s">
        <v>95</v>
      </c>
      <c r="AB9"/>
    </row>
    <row r="10" spans="1:16348" s="17" customFormat="1" ht="155.25" customHeight="1">
      <c r="A10" s="7" t="s">
        <v>96</v>
      </c>
      <c r="B10" s="22">
        <v>1</v>
      </c>
      <c r="C10" s="8" t="s">
        <v>97</v>
      </c>
      <c r="D10" s="9" t="s">
        <v>36</v>
      </c>
      <c r="E10" s="9" t="s">
        <v>98</v>
      </c>
      <c r="F10" s="9" t="s">
        <v>98</v>
      </c>
      <c r="G10" s="9" t="s">
        <v>98</v>
      </c>
      <c r="H10" s="10" t="s">
        <v>99</v>
      </c>
      <c r="I10" s="21" t="s">
        <v>100</v>
      </c>
      <c r="J10" s="8" t="s">
        <v>84</v>
      </c>
      <c r="K10" s="21"/>
      <c r="L10" s="18"/>
      <c r="M10" s="10" t="s">
        <v>101</v>
      </c>
      <c r="N10" s="10" t="s">
        <v>102</v>
      </c>
      <c r="O10" s="10" t="s">
        <v>103</v>
      </c>
      <c r="P10" s="13">
        <v>5</v>
      </c>
      <c r="Q10" s="23">
        <v>44927</v>
      </c>
      <c r="R10" s="23">
        <v>45381</v>
      </c>
      <c r="S10" s="29">
        <f t="shared" si="0"/>
        <v>64.899999999999991</v>
      </c>
      <c r="T10" s="14">
        <v>5</v>
      </c>
      <c r="U10" s="15">
        <v>1</v>
      </c>
      <c r="V10" s="32" t="s">
        <v>104</v>
      </c>
      <c r="W10" s="32" t="s">
        <v>105</v>
      </c>
      <c r="X10" s="32" t="s">
        <v>106</v>
      </c>
      <c r="Y10" s="61" t="s">
        <v>107</v>
      </c>
      <c r="Z10" s="16" t="s">
        <v>94</v>
      </c>
      <c r="AA10" s="24" t="s">
        <v>95</v>
      </c>
      <c r="AB10"/>
    </row>
    <row r="11" spans="1:16348" s="17" customFormat="1" ht="163.5" customHeight="1">
      <c r="A11" s="7" t="s">
        <v>108</v>
      </c>
      <c r="B11" s="34">
        <v>2</v>
      </c>
      <c r="C11" s="35" t="s">
        <v>97</v>
      </c>
      <c r="D11" s="36" t="s">
        <v>36</v>
      </c>
      <c r="E11" s="36" t="s">
        <v>109</v>
      </c>
      <c r="F11" s="36" t="s">
        <v>110</v>
      </c>
      <c r="G11" s="36" t="s">
        <v>110</v>
      </c>
      <c r="H11" s="37" t="s">
        <v>111</v>
      </c>
      <c r="I11" s="37" t="s">
        <v>112</v>
      </c>
      <c r="J11" s="38" t="s">
        <v>84</v>
      </c>
      <c r="K11" s="38"/>
      <c r="L11" s="38"/>
      <c r="M11" s="37" t="s">
        <v>113</v>
      </c>
      <c r="N11" s="10" t="s">
        <v>114</v>
      </c>
      <c r="O11" s="10" t="s">
        <v>115</v>
      </c>
      <c r="P11" s="34">
        <v>5</v>
      </c>
      <c r="Q11" s="39">
        <v>44927</v>
      </c>
      <c r="R11" s="39">
        <v>45381</v>
      </c>
      <c r="S11" s="40">
        <f t="shared" si="0"/>
        <v>64.899999999999991</v>
      </c>
      <c r="T11" s="41">
        <v>5</v>
      </c>
      <c r="U11" s="42">
        <v>1</v>
      </c>
      <c r="V11" s="32" t="s">
        <v>104</v>
      </c>
      <c r="W11" s="32" t="s">
        <v>105</v>
      </c>
      <c r="X11" s="32" t="s">
        <v>116</v>
      </c>
      <c r="Y11" s="43" t="s">
        <v>117</v>
      </c>
      <c r="Z11" s="44" t="s">
        <v>94</v>
      </c>
      <c r="AA11" s="45" t="s">
        <v>95</v>
      </c>
      <c r="AB11"/>
    </row>
    <row r="12" spans="1:16348" s="17" customFormat="1" ht="218.25" customHeight="1">
      <c r="A12" s="7" t="s">
        <v>118</v>
      </c>
      <c r="B12" s="34">
        <v>3</v>
      </c>
      <c r="C12" s="35" t="s">
        <v>97</v>
      </c>
      <c r="D12" s="36" t="s">
        <v>36</v>
      </c>
      <c r="E12" s="36" t="s">
        <v>119</v>
      </c>
      <c r="F12" s="36" t="s">
        <v>110</v>
      </c>
      <c r="G12" s="36" t="s">
        <v>110</v>
      </c>
      <c r="H12" s="37" t="s">
        <v>120</v>
      </c>
      <c r="I12" s="37" t="s">
        <v>121</v>
      </c>
      <c r="J12" s="20" t="s">
        <v>84</v>
      </c>
      <c r="K12" s="46"/>
      <c r="L12" s="46"/>
      <c r="M12" s="37" t="s">
        <v>122</v>
      </c>
      <c r="N12" s="10" t="s">
        <v>123</v>
      </c>
      <c r="O12" s="10" t="s">
        <v>124</v>
      </c>
      <c r="P12" s="34">
        <v>5</v>
      </c>
      <c r="Q12" s="39">
        <v>44927</v>
      </c>
      <c r="R12" s="39">
        <v>45473</v>
      </c>
      <c r="S12" s="40">
        <f>ROUNDUP((R12-Q12)/7,1)</f>
        <v>78</v>
      </c>
      <c r="T12" s="41">
        <v>4</v>
      </c>
      <c r="U12" s="47" t="s">
        <v>125</v>
      </c>
      <c r="V12" s="37" t="s">
        <v>126</v>
      </c>
      <c r="W12" s="37" t="s">
        <v>127</v>
      </c>
      <c r="X12" s="57" t="s">
        <v>128</v>
      </c>
      <c r="Y12" s="62" t="s">
        <v>129</v>
      </c>
      <c r="Z12" s="44" t="s">
        <v>54</v>
      </c>
      <c r="AA12" s="45" t="s">
        <v>55</v>
      </c>
      <c r="AB12"/>
    </row>
    <row r="13" spans="1:16348" s="17" customFormat="1" ht="191.25" customHeight="1">
      <c r="A13" s="7" t="s">
        <v>130</v>
      </c>
      <c r="B13" s="41">
        <v>5</v>
      </c>
      <c r="C13" s="35" t="s">
        <v>97</v>
      </c>
      <c r="D13" s="36" t="s">
        <v>36</v>
      </c>
      <c r="E13" s="36" t="s">
        <v>131</v>
      </c>
      <c r="F13" s="36" t="s">
        <v>131</v>
      </c>
      <c r="G13" s="36" t="s">
        <v>131</v>
      </c>
      <c r="H13" s="37" t="s">
        <v>132</v>
      </c>
      <c r="I13" s="37" t="s">
        <v>133</v>
      </c>
      <c r="J13" s="37" t="s">
        <v>84</v>
      </c>
      <c r="K13" s="37"/>
      <c r="L13" s="37"/>
      <c r="M13" s="37" t="s">
        <v>134</v>
      </c>
      <c r="N13" s="10" t="s">
        <v>135</v>
      </c>
      <c r="O13" s="10" t="s">
        <v>136</v>
      </c>
      <c r="P13" s="41">
        <v>12</v>
      </c>
      <c r="Q13" s="39">
        <v>44958</v>
      </c>
      <c r="R13" s="39">
        <v>45412</v>
      </c>
      <c r="S13" s="40">
        <f t="shared" si="0"/>
        <v>64.899999999999991</v>
      </c>
      <c r="T13" s="20">
        <v>10</v>
      </c>
      <c r="U13" s="47" t="s">
        <v>137</v>
      </c>
      <c r="V13" s="37" t="s">
        <v>138</v>
      </c>
      <c r="W13" s="37" t="s">
        <v>139</v>
      </c>
      <c r="X13" s="37" t="s">
        <v>140</v>
      </c>
      <c r="Y13" s="48" t="s">
        <v>141</v>
      </c>
      <c r="Z13" s="44" t="s">
        <v>54</v>
      </c>
      <c r="AA13" s="44" t="s">
        <v>55</v>
      </c>
      <c r="AB13"/>
    </row>
    <row r="14" spans="1:16348" s="17" customFormat="1" ht="342" customHeight="1">
      <c r="A14" s="106" t="s">
        <v>142</v>
      </c>
      <c r="B14" s="103">
        <v>1</v>
      </c>
      <c r="C14" s="103" t="s">
        <v>143</v>
      </c>
      <c r="D14" s="103" t="s">
        <v>36</v>
      </c>
      <c r="E14" s="103" t="s">
        <v>131</v>
      </c>
      <c r="F14" s="103" t="s">
        <v>131</v>
      </c>
      <c r="G14" s="103" t="s">
        <v>131</v>
      </c>
      <c r="H14" s="94" t="s">
        <v>144</v>
      </c>
      <c r="I14" s="97" t="s">
        <v>145</v>
      </c>
      <c r="J14" s="100" t="s">
        <v>84</v>
      </c>
      <c r="K14" s="100"/>
      <c r="L14" s="100"/>
      <c r="M14" s="97" t="s">
        <v>146</v>
      </c>
      <c r="N14" s="76" t="s">
        <v>147</v>
      </c>
      <c r="O14" s="76" t="s">
        <v>148</v>
      </c>
      <c r="P14" s="79">
        <v>20</v>
      </c>
      <c r="Q14" s="110">
        <v>45292</v>
      </c>
      <c r="R14" s="110">
        <v>45657</v>
      </c>
      <c r="S14" s="113">
        <f t="shared" ref="S14:S51" si="1">ROUNDUP((R14-Q14)/7,1)</f>
        <v>52.2</v>
      </c>
      <c r="T14" s="14">
        <v>4</v>
      </c>
      <c r="U14" s="136">
        <v>0.2</v>
      </c>
      <c r="V14" s="10" t="s">
        <v>149</v>
      </c>
      <c r="W14" s="10" t="s">
        <v>150</v>
      </c>
      <c r="X14" s="97" t="s">
        <v>151</v>
      </c>
      <c r="Y14" s="107" t="s">
        <v>152</v>
      </c>
      <c r="Z14" s="100" t="s">
        <v>54</v>
      </c>
      <c r="AA14" s="100" t="s">
        <v>55</v>
      </c>
      <c r="AB14"/>
    </row>
    <row r="15" spans="1:16348" s="17" customFormat="1" ht="45.75" customHeight="1">
      <c r="A15" s="104"/>
      <c r="B15" s="104"/>
      <c r="C15" s="104"/>
      <c r="D15" s="104"/>
      <c r="E15" s="104"/>
      <c r="F15" s="104"/>
      <c r="G15" s="104"/>
      <c r="H15" s="95"/>
      <c r="I15" s="98"/>
      <c r="J15" s="101"/>
      <c r="K15" s="101"/>
      <c r="L15" s="101"/>
      <c r="M15" s="98"/>
      <c r="N15" s="77"/>
      <c r="O15" s="77"/>
      <c r="P15" s="80"/>
      <c r="Q15" s="111"/>
      <c r="R15" s="111"/>
      <c r="S15" s="114"/>
      <c r="T15" s="14">
        <v>1</v>
      </c>
      <c r="U15" s="104"/>
      <c r="V15" s="10" t="s">
        <v>153</v>
      </c>
      <c r="W15" s="10" t="s">
        <v>154</v>
      </c>
      <c r="X15" s="98"/>
      <c r="Y15" s="108"/>
      <c r="Z15" s="101"/>
      <c r="AA15" s="101"/>
      <c r="AB15"/>
    </row>
    <row r="16" spans="1:16348" s="17" customFormat="1" ht="46.5" customHeight="1">
      <c r="A16" s="105"/>
      <c r="B16" s="105"/>
      <c r="C16" s="105"/>
      <c r="D16" s="105"/>
      <c r="E16" s="105"/>
      <c r="F16" s="105"/>
      <c r="G16" s="105"/>
      <c r="H16" s="96"/>
      <c r="I16" s="99"/>
      <c r="J16" s="102"/>
      <c r="K16" s="102"/>
      <c r="L16" s="102"/>
      <c r="M16" s="99"/>
      <c r="N16" s="78"/>
      <c r="O16" s="78"/>
      <c r="P16" s="81"/>
      <c r="Q16" s="112"/>
      <c r="R16" s="112"/>
      <c r="S16" s="115"/>
      <c r="T16" s="14">
        <v>2</v>
      </c>
      <c r="U16" s="105"/>
      <c r="V16" s="32" t="s">
        <v>155</v>
      </c>
      <c r="W16" s="32" t="s">
        <v>156</v>
      </c>
      <c r="X16" s="99"/>
      <c r="Y16" s="109"/>
      <c r="Z16" s="102"/>
      <c r="AA16" s="102"/>
      <c r="AB16"/>
    </row>
    <row r="17" spans="1:28" s="17" customFormat="1" ht="342" customHeight="1">
      <c r="A17" s="106" t="s">
        <v>157</v>
      </c>
      <c r="B17" s="122">
        <v>2</v>
      </c>
      <c r="C17" s="120" t="s">
        <v>143</v>
      </c>
      <c r="D17" s="119" t="s">
        <v>36</v>
      </c>
      <c r="E17" s="119" t="s">
        <v>158</v>
      </c>
      <c r="F17" s="119" t="s">
        <v>159</v>
      </c>
      <c r="G17" s="119" t="s">
        <v>39</v>
      </c>
      <c r="H17" s="127" t="s">
        <v>160</v>
      </c>
      <c r="I17" s="97" t="s">
        <v>161</v>
      </c>
      <c r="J17" s="127" t="s">
        <v>84</v>
      </c>
      <c r="K17" s="118"/>
      <c r="L17" s="118"/>
      <c r="M17" s="97" t="s">
        <v>162</v>
      </c>
      <c r="N17" s="76" t="s">
        <v>163</v>
      </c>
      <c r="O17" s="76" t="s">
        <v>164</v>
      </c>
      <c r="P17" s="79">
        <v>8</v>
      </c>
      <c r="Q17" s="23">
        <v>45292</v>
      </c>
      <c r="R17" s="33">
        <v>45443</v>
      </c>
      <c r="S17" s="29">
        <f t="shared" si="1"/>
        <v>21.6</v>
      </c>
      <c r="T17" s="14">
        <v>1</v>
      </c>
      <c r="U17" s="30">
        <v>1</v>
      </c>
      <c r="V17" s="10" t="s">
        <v>165</v>
      </c>
      <c r="W17" s="10" t="s">
        <v>166</v>
      </c>
      <c r="X17" s="97" t="s">
        <v>167</v>
      </c>
      <c r="Y17" s="97" t="s">
        <v>168</v>
      </c>
      <c r="Z17" s="100" t="s">
        <v>94</v>
      </c>
      <c r="AA17" s="100" t="s">
        <v>95</v>
      </c>
      <c r="AB17"/>
    </row>
    <row r="18" spans="1:28" s="17" customFormat="1" ht="47.25" customHeight="1">
      <c r="A18" s="116"/>
      <c r="B18" s="104"/>
      <c r="C18" s="123"/>
      <c r="D18" s="125"/>
      <c r="E18" s="104"/>
      <c r="F18" s="125"/>
      <c r="G18" s="125"/>
      <c r="H18" s="128"/>
      <c r="I18" s="98"/>
      <c r="J18" s="104"/>
      <c r="K18" s="101"/>
      <c r="L18" s="101"/>
      <c r="M18" s="98"/>
      <c r="N18" s="77"/>
      <c r="O18" s="77"/>
      <c r="P18" s="80"/>
      <c r="Q18" s="23">
        <v>45444</v>
      </c>
      <c r="R18" s="33">
        <v>45596</v>
      </c>
      <c r="S18" s="29">
        <f t="shared" si="1"/>
        <v>21.8</v>
      </c>
      <c r="T18" s="14">
        <v>2</v>
      </c>
      <c r="U18" s="30">
        <v>1</v>
      </c>
      <c r="V18" s="10" t="s">
        <v>169</v>
      </c>
      <c r="W18" s="10" t="s">
        <v>170</v>
      </c>
      <c r="X18" s="98"/>
      <c r="Y18" s="132"/>
      <c r="Z18" s="134"/>
      <c r="AA18" s="134"/>
      <c r="AB18"/>
    </row>
    <row r="19" spans="1:28" s="17" customFormat="1" ht="54" customHeight="1">
      <c r="A19" s="116"/>
      <c r="B19" s="104"/>
      <c r="C19" s="123"/>
      <c r="D19" s="125"/>
      <c r="E19" s="104"/>
      <c r="F19" s="125"/>
      <c r="G19" s="125"/>
      <c r="H19" s="128"/>
      <c r="I19" s="98"/>
      <c r="J19" s="104"/>
      <c r="K19" s="101"/>
      <c r="L19" s="101"/>
      <c r="M19" s="98"/>
      <c r="N19" s="77"/>
      <c r="O19" s="77"/>
      <c r="P19" s="80"/>
      <c r="Q19" s="23">
        <v>45292</v>
      </c>
      <c r="R19" s="33">
        <v>45444</v>
      </c>
      <c r="S19" s="29">
        <f t="shared" si="1"/>
        <v>21.8</v>
      </c>
      <c r="T19" s="14">
        <v>1</v>
      </c>
      <c r="U19" s="30">
        <v>1</v>
      </c>
      <c r="V19" s="10" t="s">
        <v>171</v>
      </c>
      <c r="W19" s="10" t="s">
        <v>172</v>
      </c>
      <c r="X19" s="98"/>
      <c r="Y19" s="132"/>
      <c r="Z19" s="134"/>
      <c r="AA19" s="134"/>
      <c r="AB19"/>
    </row>
    <row r="20" spans="1:28" s="17" customFormat="1" ht="50.25" customHeight="1">
      <c r="A20" s="116"/>
      <c r="B20" s="104"/>
      <c r="C20" s="123"/>
      <c r="D20" s="125"/>
      <c r="E20" s="104"/>
      <c r="F20" s="125"/>
      <c r="G20" s="125"/>
      <c r="H20" s="128"/>
      <c r="I20" s="98"/>
      <c r="J20" s="104"/>
      <c r="K20" s="101"/>
      <c r="L20" s="101"/>
      <c r="M20" s="98"/>
      <c r="N20" s="77"/>
      <c r="O20" s="77"/>
      <c r="P20" s="80"/>
      <c r="Q20" s="23">
        <v>45292</v>
      </c>
      <c r="R20" s="33">
        <v>45657</v>
      </c>
      <c r="S20" s="29">
        <f t="shared" si="1"/>
        <v>52.2</v>
      </c>
      <c r="T20" s="14">
        <v>1</v>
      </c>
      <c r="U20" s="30">
        <v>0.5</v>
      </c>
      <c r="V20" s="10" t="s">
        <v>173</v>
      </c>
      <c r="W20" s="10" t="s">
        <v>174</v>
      </c>
      <c r="X20" s="98"/>
      <c r="Y20" s="132"/>
      <c r="Z20" s="134"/>
      <c r="AA20" s="134"/>
      <c r="AB20"/>
    </row>
    <row r="21" spans="1:28" s="17" customFormat="1" ht="35.25" customHeight="1">
      <c r="A21" s="117"/>
      <c r="B21" s="105"/>
      <c r="C21" s="124"/>
      <c r="D21" s="126"/>
      <c r="E21" s="105"/>
      <c r="F21" s="126"/>
      <c r="G21" s="126"/>
      <c r="H21" s="129"/>
      <c r="I21" s="99"/>
      <c r="J21" s="105"/>
      <c r="K21" s="102"/>
      <c r="L21" s="102"/>
      <c r="M21" s="99"/>
      <c r="N21" s="78"/>
      <c r="O21" s="78"/>
      <c r="P21" s="81"/>
      <c r="Q21" s="23">
        <v>45292</v>
      </c>
      <c r="R21" s="33">
        <v>45688</v>
      </c>
      <c r="S21" s="29">
        <f t="shared" si="1"/>
        <v>56.6</v>
      </c>
      <c r="T21" s="14">
        <v>2</v>
      </c>
      <c r="U21" s="30">
        <v>1</v>
      </c>
      <c r="V21" s="10" t="s">
        <v>175</v>
      </c>
      <c r="W21" s="10" t="s">
        <v>176</v>
      </c>
      <c r="X21" s="99"/>
      <c r="Y21" s="133"/>
      <c r="Z21" s="135"/>
      <c r="AA21" s="135"/>
      <c r="AB21"/>
    </row>
    <row r="22" spans="1:28" s="17" customFormat="1" ht="342" customHeight="1">
      <c r="A22" s="106" t="s">
        <v>177</v>
      </c>
      <c r="B22" s="103">
        <v>3</v>
      </c>
      <c r="C22" s="120" t="s">
        <v>143</v>
      </c>
      <c r="D22" s="119" t="s">
        <v>36</v>
      </c>
      <c r="E22" s="119" t="s">
        <v>178</v>
      </c>
      <c r="F22" s="119" t="s">
        <v>179</v>
      </c>
      <c r="G22" s="119" t="s">
        <v>180</v>
      </c>
      <c r="H22" s="97" t="s">
        <v>181</v>
      </c>
      <c r="I22" s="97" t="s">
        <v>182</v>
      </c>
      <c r="J22" s="100" t="s">
        <v>84</v>
      </c>
      <c r="K22" s="118"/>
      <c r="L22" s="118"/>
      <c r="M22" s="97" t="s">
        <v>183</v>
      </c>
      <c r="N22" s="76" t="s">
        <v>184</v>
      </c>
      <c r="O22" s="76" t="s">
        <v>185</v>
      </c>
      <c r="P22" s="79">
        <v>6</v>
      </c>
      <c r="Q22" s="23">
        <v>45292</v>
      </c>
      <c r="R22" s="33">
        <v>45322</v>
      </c>
      <c r="S22" s="29">
        <f t="shared" si="1"/>
        <v>4.3</v>
      </c>
      <c r="T22" s="14">
        <v>2</v>
      </c>
      <c r="U22" s="30">
        <v>1</v>
      </c>
      <c r="V22" s="10" t="s">
        <v>186</v>
      </c>
      <c r="W22" s="32" t="s">
        <v>187</v>
      </c>
      <c r="X22" s="97" t="s">
        <v>188</v>
      </c>
      <c r="Y22" s="97" t="s">
        <v>189</v>
      </c>
      <c r="Z22" s="100" t="s">
        <v>94</v>
      </c>
      <c r="AA22" s="100" t="s">
        <v>95</v>
      </c>
      <c r="AB22"/>
    </row>
    <row r="23" spans="1:28" s="17" customFormat="1" ht="61.5" customHeight="1">
      <c r="A23" s="104"/>
      <c r="B23" s="104"/>
      <c r="C23" s="104"/>
      <c r="D23" s="104"/>
      <c r="E23" s="104"/>
      <c r="F23" s="104"/>
      <c r="G23" s="104"/>
      <c r="H23" s="98"/>
      <c r="I23" s="98"/>
      <c r="J23" s="131"/>
      <c r="K23" s="101"/>
      <c r="L23" s="101"/>
      <c r="M23" s="98"/>
      <c r="N23" s="77"/>
      <c r="O23" s="77"/>
      <c r="P23" s="80"/>
      <c r="Q23" s="23">
        <v>45322</v>
      </c>
      <c r="R23" s="33">
        <v>45352</v>
      </c>
      <c r="S23" s="29">
        <f t="shared" si="1"/>
        <v>4.3</v>
      </c>
      <c r="T23" s="14">
        <v>1</v>
      </c>
      <c r="U23" s="30">
        <v>1</v>
      </c>
      <c r="V23" s="10" t="s">
        <v>190</v>
      </c>
      <c r="W23" s="32" t="s">
        <v>191</v>
      </c>
      <c r="X23" s="98"/>
      <c r="Y23" s="132"/>
      <c r="Z23" s="134"/>
      <c r="AA23" s="134"/>
      <c r="AB23"/>
    </row>
    <row r="24" spans="1:28" s="17" customFormat="1" ht="36" customHeight="1">
      <c r="A24" s="104"/>
      <c r="B24" s="104"/>
      <c r="C24" s="104"/>
      <c r="D24" s="104"/>
      <c r="E24" s="104"/>
      <c r="F24" s="104"/>
      <c r="G24" s="104"/>
      <c r="H24" s="98"/>
      <c r="I24" s="98"/>
      <c r="J24" s="131"/>
      <c r="K24" s="101"/>
      <c r="L24" s="101"/>
      <c r="M24" s="98"/>
      <c r="N24" s="77"/>
      <c r="O24" s="77"/>
      <c r="P24" s="80"/>
      <c r="Q24" s="23">
        <v>45352</v>
      </c>
      <c r="R24" s="33">
        <v>45412</v>
      </c>
      <c r="S24" s="29">
        <f t="shared" si="1"/>
        <v>8.6</v>
      </c>
      <c r="T24" s="14">
        <v>1</v>
      </c>
      <c r="U24" s="30">
        <v>1</v>
      </c>
      <c r="V24" s="10" t="s">
        <v>192</v>
      </c>
      <c r="W24" s="32" t="s">
        <v>193</v>
      </c>
      <c r="X24" s="98"/>
      <c r="Y24" s="132"/>
      <c r="Z24" s="134"/>
      <c r="AA24" s="134"/>
      <c r="AB24"/>
    </row>
    <row r="25" spans="1:28" s="17" customFormat="1" ht="49.5" customHeight="1">
      <c r="A25" s="105"/>
      <c r="B25" s="121"/>
      <c r="C25" s="105"/>
      <c r="D25" s="105"/>
      <c r="E25" s="105"/>
      <c r="F25" s="105"/>
      <c r="G25" s="105"/>
      <c r="H25" s="99"/>
      <c r="I25" s="99"/>
      <c r="J25" s="130"/>
      <c r="K25" s="130"/>
      <c r="L25" s="216"/>
      <c r="M25" s="99"/>
      <c r="N25" s="78"/>
      <c r="O25" s="78"/>
      <c r="P25" s="81"/>
      <c r="Q25" s="23">
        <v>45292</v>
      </c>
      <c r="R25" s="33">
        <v>45412</v>
      </c>
      <c r="S25" s="29">
        <f t="shared" si="1"/>
        <v>17.200000000000003</v>
      </c>
      <c r="T25" s="14">
        <v>2</v>
      </c>
      <c r="U25" s="30">
        <v>1</v>
      </c>
      <c r="V25" s="10" t="s">
        <v>194</v>
      </c>
      <c r="W25" s="32" t="s">
        <v>195</v>
      </c>
      <c r="X25" s="99"/>
      <c r="Y25" s="133"/>
      <c r="Z25" s="135"/>
      <c r="AA25" s="135"/>
      <c r="AB25"/>
    </row>
    <row r="26" spans="1:28" s="17" customFormat="1" ht="342" customHeight="1">
      <c r="A26" s="106" t="s">
        <v>196</v>
      </c>
      <c r="B26" s="122">
        <v>4</v>
      </c>
      <c r="C26" s="154" t="s">
        <v>143</v>
      </c>
      <c r="D26" s="139" t="s">
        <v>36</v>
      </c>
      <c r="E26" s="139" t="s">
        <v>178</v>
      </c>
      <c r="F26" s="139" t="s">
        <v>179</v>
      </c>
      <c r="G26" s="139" t="s">
        <v>180</v>
      </c>
      <c r="H26" s="140" t="s">
        <v>197</v>
      </c>
      <c r="I26" s="140" t="s">
        <v>182</v>
      </c>
      <c r="J26" s="142" t="s">
        <v>84</v>
      </c>
      <c r="K26" s="142"/>
      <c r="L26" s="142"/>
      <c r="M26" s="140" t="s">
        <v>183</v>
      </c>
      <c r="N26" s="149" t="s">
        <v>198</v>
      </c>
      <c r="O26" s="149" t="s">
        <v>185</v>
      </c>
      <c r="P26" s="150">
        <v>6</v>
      </c>
      <c r="Q26" s="23">
        <v>45292</v>
      </c>
      <c r="R26" s="33">
        <v>45322</v>
      </c>
      <c r="S26" s="29">
        <f t="shared" si="1"/>
        <v>4.3</v>
      </c>
      <c r="T26" s="146">
        <v>6</v>
      </c>
      <c r="U26" s="143">
        <v>1</v>
      </c>
      <c r="V26" s="10" t="s">
        <v>186</v>
      </c>
      <c r="W26" s="32" t="s">
        <v>187</v>
      </c>
      <c r="X26" s="140" t="s">
        <v>199</v>
      </c>
      <c r="Y26" s="140" t="s">
        <v>200</v>
      </c>
      <c r="Z26" s="141" t="s">
        <v>94</v>
      </c>
      <c r="AA26" s="141" t="s">
        <v>201</v>
      </c>
      <c r="AB26"/>
    </row>
    <row r="27" spans="1:28" s="17" customFormat="1" ht="26.25" customHeight="1">
      <c r="A27" s="104"/>
      <c r="B27" s="104"/>
      <c r="C27" s="104"/>
      <c r="D27" s="104"/>
      <c r="E27" s="104"/>
      <c r="F27" s="104"/>
      <c r="G27" s="104"/>
      <c r="H27" s="98"/>
      <c r="I27" s="132"/>
      <c r="J27" s="128"/>
      <c r="K27" s="128"/>
      <c r="L27" s="128"/>
      <c r="M27" s="132"/>
      <c r="N27" s="77"/>
      <c r="O27" s="77"/>
      <c r="P27" s="80"/>
      <c r="Q27" s="67">
        <v>45292</v>
      </c>
      <c r="R27" s="69">
        <v>45352</v>
      </c>
      <c r="S27" s="68">
        <f t="shared" si="1"/>
        <v>8.6</v>
      </c>
      <c r="T27" s="147"/>
      <c r="U27" s="144"/>
      <c r="V27" s="66" t="s">
        <v>190</v>
      </c>
      <c r="W27" s="70" t="s">
        <v>191</v>
      </c>
      <c r="X27" s="98"/>
      <c r="Y27" s="98"/>
      <c r="Z27" s="101"/>
      <c r="AA27" s="101"/>
      <c r="AB27"/>
    </row>
    <row r="28" spans="1:28" s="17" customFormat="1" ht="35.25" customHeight="1">
      <c r="A28" s="104"/>
      <c r="B28" s="104"/>
      <c r="C28" s="104"/>
      <c r="D28" s="104"/>
      <c r="E28" s="104"/>
      <c r="F28" s="104"/>
      <c r="G28" s="104"/>
      <c r="H28" s="98"/>
      <c r="I28" s="132"/>
      <c r="J28" s="128"/>
      <c r="K28" s="128"/>
      <c r="L28" s="128"/>
      <c r="M28" s="132"/>
      <c r="N28" s="77"/>
      <c r="O28" s="77"/>
      <c r="P28" s="80"/>
      <c r="Q28" s="23">
        <v>45352</v>
      </c>
      <c r="R28" s="33">
        <v>45412</v>
      </c>
      <c r="S28" s="29">
        <f t="shared" si="1"/>
        <v>8.6</v>
      </c>
      <c r="T28" s="147"/>
      <c r="U28" s="144"/>
      <c r="V28" s="10" t="s">
        <v>192</v>
      </c>
      <c r="W28" s="32" t="s">
        <v>193</v>
      </c>
      <c r="X28" s="98"/>
      <c r="Y28" s="98"/>
      <c r="Z28" s="101"/>
      <c r="AA28" s="101"/>
      <c r="AB28"/>
    </row>
    <row r="29" spans="1:28" s="17" customFormat="1" ht="96.75" customHeight="1">
      <c r="A29" s="105"/>
      <c r="B29" s="105"/>
      <c r="C29" s="105"/>
      <c r="D29" s="105"/>
      <c r="E29" s="105"/>
      <c r="F29" s="105"/>
      <c r="G29" s="105"/>
      <c r="H29" s="99"/>
      <c r="I29" s="133"/>
      <c r="J29" s="129"/>
      <c r="K29" s="129"/>
      <c r="L29" s="129"/>
      <c r="M29" s="133"/>
      <c r="N29" s="78"/>
      <c r="O29" s="78"/>
      <c r="P29" s="81"/>
      <c r="Q29" s="23">
        <v>45292</v>
      </c>
      <c r="R29" s="33">
        <v>45412</v>
      </c>
      <c r="S29" s="29">
        <f t="shared" si="1"/>
        <v>17.200000000000003</v>
      </c>
      <c r="T29" s="148"/>
      <c r="U29" s="145"/>
      <c r="V29" s="10" t="s">
        <v>194</v>
      </c>
      <c r="W29" s="32" t="s">
        <v>195</v>
      </c>
      <c r="X29" s="99"/>
      <c r="Y29" s="99"/>
      <c r="Z29" s="102"/>
      <c r="AA29" s="102"/>
      <c r="AB29"/>
    </row>
    <row r="30" spans="1:28" s="17" customFormat="1" ht="342" customHeight="1">
      <c r="A30" s="106" t="s">
        <v>202</v>
      </c>
      <c r="B30" s="103">
        <v>5</v>
      </c>
      <c r="C30" s="103" t="s">
        <v>143</v>
      </c>
      <c r="D30" s="103" t="s">
        <v>36</v>
      </c>
      <c r="E30" s="103" t="s">
        <v>178</v>
      </c>
      <c r="F30" s="103" t="s">
        <v>179</v>
      </c>
      <c r="G30" s="119" t="s">
        <v>180</v>
      </c>
      <c r="H30" s="97" t="s">
        <v>203</v>
      </c>
      <c r="I30" s="97" t="s">
        <v>204</v>
      </c>
      <c r="J30" s="100" t="s">
        <v>84</v>
      </c>
      <c r="K30" s="138"/>
      <c r="L30" s="138"/>
      <c r="M30" s="138" t="s">
        <v>205</v>
      </c>
      <c r="N30" s="73" t="s">
        <v>206</v>
      </c>
      <c r="O30" s="76" t="s">
        <v>207</v>
      </c>
      <c r="P30" s="79">
        <v>4</v>
      </c>
      <c r="Q30" s="23">
        <v>45352</v>
      </c>
      <c r="R30" s="33">
        <v>45412</v>
      </c>
      <c r="S30" s="29">
        <f t="shared" si="1"/>
        <v>8.6</v>
      </c>
      <c r="T30" s="14">
        <v>1</v>
      </c>
      <c r="U30" s="30">
        <v>1</v>
      </c>
      <c r="V30" s="10" t="s">
        <v>208</v>
      </c>
      <c r="W30" s="32" t="s">
        <v>209</v>
      </c>
      <c r="X30" s="97" t="s">
        <v>210</v>
      </c>
      <c r="Y30" s="137" t="s">
        <v>211</v>
      </c>
      <c r="Z30" s="100" t="s">
        <v>54</v>
      </c>
      <c r="AA30" s="100" t="s">
        <v>55</v>
      </c>
      <c r="AB30"/>
    </row>
    <row r="31" spans="1:28" s="17" customFormat="1" ht="48.75" customHeight="1">
      <c r="A31" s="104"/>
      <c r="B31" s="104"/>
      <c r="C31" s="104"/>
      <c r="D31" s="104"/>
      <c r="E31" s="104"/>
      <c r="F31" s="104"/>
      <c r="G31" s="104"/>
      <c r="H31" s="98"/>
      <c r="I31" s="98"/>
      <c r="J31" s="101"/>
      <c r="K31" s="98"/>
      <c r="L31" s="98"/>
      <c r="M31" s="98"/>
      <c r="N31" s="74"/>
      <c r="O31" s="77"/>
      <c r="P31" s="80"/>
      <c r="Q31" s="23">
        <v>45292</v>
      </c>
      <c r="R31" s="33">
        <v>45641</v>
      </c>
      <c r="S31" s="29">
        <f t="shared" si="1"/>
        <v>49.9</v>
      </c>
      <c r="T31" s="14">
        <v>1</v>
      </c>
      <c r="U31" s="30">
        <v>0.5</v>
      </c>
      <c r="V31" s="10" t="s">
        <v>212</v>
      </c>
      <c r="W31" s="32" t="s">
        <v>213</v>
      </c>
      <c r="X31" s="98"/>
      <c r="Y31" s="98"/>
      <c r="Z31" s="101"/>
      <c r="AA31" s="101"/>
      <c r="AB31"/>
    </row>
    <row r="32" spans="1:28" s="17" customFormat="1" ht="48" customHeight="1">
      <c r="A32" s="105"/>
      <c r="B32" s="105"/>
      <c r="C32" s="121"/>
      <c r="D32" s="105"/>
      <c r="E32" s="105"/>
      <c r="F32" s="105"/>
      <c r="G32" s="105"/>
      <c r="H32" s="99"/>
      <c r="I32" s="99"/>
      <c r="J32" s="102"/>
      <c r="K32" s="99"/>
      <c r="L32" s="99"/>
      <c r="M32" s="99"/>
      <c r="N32" s="75"/>
      <c r="O32" s="78"/>
      <c r="P32" s="81"/>
      <c r="Q32" s="23">
        <v>45292</v>
      </c>
      <c r="R32" s="33">
        <v>45473</v>
      </c>
      <c r="S32" s="29">
        <f t="shared" si="1"/>
        <v>25.900000000000002</v>
      </c>
      <c r="T32" s="14">
        <v>0</v>
      </c>
      <c r="U32" s="30">
        <v>0</v>
      </c>
      <c r="V32" s="10" t="s">
        <v>214</v>
      </c>
      <c r="W32" s="32" t="s">
        <v>215</v>
      </c>
      <c r="X32" s="99"/>
      <c r="Y32" s="99"/>
      <c r="Z32" s="102"/>
      <c r="AA32" s="102"/>
      <c r="AB32"/>
    </row>
    <row r="33" spans="1:28" s="17" customFormat="1" ht="342" customHeight="1">
      <c r="A33" s="106" t="s">
        <v>216</v>
      </c>
      <c r="B33" s="103">
        <v>6</v>
      </c>
      <c r="C33" s="103" t="s">
        <v>143</v>
      </c>
      <c r="D33" s="103" t="s">
        <v>36</v>
      </c>
      <c r="E33" s="103" t="s">
        <v>178</v>
      </c>
      <c r="F33" s="103" t="s">
        <v>217</v>
      </c>
      <c r="G33" s="103" t="s">
        <v>217</v>
      </c>
      <c r="H33" s="97" t="s">
        <v>218</v>
      </c>
      <c r="I33" s="97" t="s">
        <v>219</v>
      </c>
      <c r="J33" s="100" t="s">
        <v>84</v>
      </c>
      <c r="K33" s="138"/>
      <c r="L33" s="138"/>
      <c r="M33" s="138" t="s">
        <v>220</v>
      </c>
      <c r="N33" s="76" t="s">
        <v>221</v>
      </c>
      <c r="O33" s="76" t="s">
        <v>222</v>
      </c>
      <c r="P33" s="79">
        <v>26</v>
      </c>
      <c r="Q33" s="23">
        <v>45292</v>
      </c>
      <c r="R33" s="33">
        <v>45657</v>
      </c>
      <c r="S33" s="29">
        <f t="shared" si="1"/>
        <v>52.2</v>
      </c>
      <c r="T33" s="14">
        <v>5</v>
      </c>
      <c r="U33" s="65">
        <v>0.1923</v>
      </c>
      <c r="V33" s="32" t="s">
        <v>223</v>
      </c>
      <c r="W33" s="32" t="s">
        <v>224</v>
      </c>
      <c r="X33" s="76" t="s">
        <v>225</v>
      </c>
      <c r="Y33" s="97" t="s">
        <v>226</v>
      </c>
      <c r="Z33" s="100" t="s">
        <v>54</v>
      </c>
      <c r="AA33" s="100" t="s">
        <v>55</v>
      </c>
      <c r="AB33"/>
    </row>
    <row r="34" spans="1:28" s="17" customFormat="1" ht="57" customHeight="1">
      <c r="A34" s="104"/>
      <c r="B34" s="104"/>
      <c r="C34" s="104"/>
      <c r="D34" s="104"/>
      <c r="E34" s="104"/>
      <c r="F34" s="104"/>
      <c r="G34" s="104"/>
      <c r="H34" s="98"/>
      <c r="I34" s="98"/>
      <c r="J34" s="101"/>
      <c r="K34" s="98"/>
      <c r="L34" s="98"/>
      <c r="M34" s="98"/>
      <c r="N34" s="77"/>
      <c r="O34" s="77"/>
      <c r="P34" s="80"/>
      <c r="Q34" s="23">
        <v>45292</v>
      </c>
      <c r="R34" s="33">
        <v>45657</v>
      </c>
      <c r="S34" s="29">
        <f t="shared" si="1"/>
        <v>52.2</v>
      </c>
      <c r="T34" s="14">
        <v>2</v>
      </c>
      <c r="U34" s="30">
        <v>0.18</v>
      </c>
      <c r="V34" s="10" t="s">
        <v>227</v>
      </c>
      <c r="W34" s="32" t="s">
        <v>228</v>
      </c>
      <c r="X34" s="77"/>
      <c r="Y34" s="98"/>
      <c r="Z34" s="101"/>
      <c r="AA34" s="101"/>
      <c r="AB34"/>
    </row>
    <row r="35" spans="1:28" s="17" customFormat="1" ht="59.25" customHeight="1">
      <c r="A35" s="105"/>
      <c r="B35" s="105"/>
      <c r="C35" s="105"/>
      <c r="D35" s="105"/>
      <c r="E35" s="105"/>
      <c r="F35" s="105"/>
      <c r="G35" s="105"/>
      <c r="H35" s="99"/>
      <c r="I35" s="99"/>
      <c r="J35" s="102"/>
      <c r="K35" s="99"/>
      <c r="L35" s="99"/>
      <c r="M35" s="99"/>
      <c r="N35" s="78"/>
      <c r="O35" s="78"/>
      <c r="P35" s="81"/>
      <c r="Q35" s="23">
        <v>45292</v>
      </c>
      <c r="R35" s="33">
        <v>45657</v>
      </c>
      <c r="S35" s="29">
        <f t="shared" si="1"/>
        <v>52.2</v>
      </c>
      <c r="T35" s="14">
        <v>0</v>
      </c>
      <c r="U35" s="30">
        <v>0</v>
      </c>
      <c r="V35" s="10" t="s">
        <v>229</v>
      </c>
      <c r="W35" s="32" t="s">
        <v>230</v>
      </c>
      <c r="X35" s="78"/>
      <c r="Y35" s="99"/>
      <c r="Z35" s="102"/>
      <c r="AA35" s="102"/>
      <c r="AB35"/>
    </row>
    <row r="36" spans="1:28" s="17" customFormat="1" ht="342" customHeight="1">
      <c r="A36" s="106" t="s">
        <v>231</v>
      </c>
      <c r="B36" s="103">
        <v>7</v>
      </c>
      <c r="C36" s="103" t="s">
        <v>143</v>
      </c>
      <c r="D36" s="103" t="s">
        <v>36</v>
      </c>
      <c r="E36" s="119" t="s">
        <v>178</v>
      </c>
      <c r="F36" s="119" t="s">
        <v>232</v>
      </c>
      <c r="G36" s="119" t="s">
        <v>232</v>
      </c>
      <c r="H36" s="97" t="s">
        <v>233</v>
      </c>
      <c r="I36" s="97" t="s">
        <v>234</v>
      </c>
      <c r="J36" s="127" t="s">
        <v>84</v>
      </c>
      <c r="K36" s="138"/>
      <c r="L36" s="138"/>
      <c r="M36" s="97" t="s">
        <v>220</v>
      </c>
      <c r="N36" s="76" t="s">
        <v>235</v>
      </c>
      <c r="O36" s="76" t="s">
        <v>236</v>
      </c>
      <c r="P36" s="79">
        <v>20</v>
      </c>
      <c r="Q36" s="23">
        <v>45292</v>
      </c>
      <c r="R36" s="33">
        <v>45657</v>
      </c>
      <c r="S36" s="29">
        <f t="shared" si="1"/>
        <v>52.2</v>
      </c>
      <c r="T36" s="14">
        <v>0</v>
      </c>
      <c r="U36" s="30">
        <v>0</v>
      </c>
      <c r="V36" s="10" t="s">
        <v>237</v>
      </c>
      <c r="W36" s="32" t="s">
        <v>230</v>
      </c>
      <c r="X36" s="107" t="s">
        <v>238</v>
      </c>
      <c r="Y36" s="151" t="s">
        <v>239</v>
      </c>
      <c r="Z36" s="100" t="s">
        <v>54</v>
      </c>
      <c r="AA36" s="100" t="s">
        <v>55</v>
      </c>
      <c r="AB36"/>
    </row>
    <row r="37" spans="1:28" s="17" customFormat="1" ht="63" customHeight="1">
      <c r="A37" s="104"/>
      <c r="B37" s="104"/>
      <c r="C37" s="104"/>
      <c r="D37" s="104"/>
      <c r="E37" s="104"/>
      <c r="F37" s="104"/>
      <c r="G37" s="104"/>
      <c r="H37" s="98"/>
      <c r="I37" s="98"/>
      <c r="J37" s="104"/>
      <c r="K37" s="98"/>
      <c r="L37" s="98"/>
      <c r="M37" s="98"/>
      <c r="N37" s="77"/>
      <c r="O37" s="77"/>
      <c r="P37" s="80"/>
      <c r="Q37" s="23">
        <v>45292</v>
      </c>
      <c r="R37" s="33">
        <v>45657</v>
      </c>
      <c r="S37" s="29">
        <f t="shared" si="1"/>
        <v>52.2</v>
      </c>
      <c r="T37" s="14">
        <v>2</v>
      </c>
      <c r="U37" s="30">
        <v>0.33</v>
      </c>
      <c r="V37" s="10" t="s">
        <v>240</v>
      </c>
      <c r="W37" s="32" t="s">
        <v>241</v>
      </c>
      <c r="X37" s="98"/>
      <c r="Y37" s="152"/>
      <c r="Z37" s="134"/>
      <c r="AA37" s="101"/>
      <c r="AB37"/>
    </row>
    <row r="38" spans="1:28" s="17" customFormat="1" ht="57" customHeight="1">
      <c r="A38" s="104"/>
      <c r="B38" s="104"/>
      <c r="C38" s="104"/>
      <c r="D38" s="104"/>
      <c r="E38" s="104"/>
      <c r="F38" s="104"/>
      <c r="G38" s="104"/>
      <c r="H38" s="98"/>
      <c r="I38" s="98"/>
      <c r="J38" s="104"/>
      <c r="K38" s="98"/>
      <c r="L38" s="98"/>
      <c r="M38" s="98"/>
      <c r="N38" s="77"/>
      <c r="O38" s="77"/>
      <c r="P38" s="80"/>
      <c r="Q38" s="23">
        <v>45474</v>
      </c>
      <c r="R38" s="33">
        <v>45657</v>
      </c>
      <c r="S38" s="29">
        <f t="shared" si="1"/>
        <v>26.200000000000003</v>
      </c>
      <c r="T38" s="14">
        <v>0</v>
      </c>
      <c r="U38" s="30">
        <v>0</v>
      </c>
      <c r="V38" s="10" t="s">
        <v>242</v>
      </c>
      <c r="W38" s="32" t="s">
        <v>215</v>
      </c>
      <c r="X38" s="98"/>
      <c r="Y38" s="152"/>
      <c r="Z38" s="134"/>
      <c r="AA38" s="101"/>
      <c r="AB38"/>
    </row>
    <row r="39" spans="1:28" s="17" customFormat="1" ht="75" customHeight="1">
      <c r="A39" s="105"/>
      <c r="B39" s="105"/>
      <c r="C39" s="105"/>
      <c r="D39" s="105"/>
      <c r="E39" s="105"/>
      <c r="F39" s="105"/>
      <c r="G39" s="105"/>
      <c r="H39" s="99"/>
      <c r="I39" s="99"/>
      <c r="J39" s="105"/>
      <c r="K39" s="99"/>
      <c r="L39" s="99"/>
      <c r="M39" s="99"/>
      <c r="N39" s="78"/>
      <c r="O39" s="78"/>
      <c r="P39" s="81"/>
      <c r="Q39" s="23">
        <v>45292</v>
      </c>
      <c r="R39" s="33">
        <v>45657</v>
      </c>
      <c r="S39" s="29">
        <f t="shared" si="1"/>
        <v>52.2</v>
      </c>
      <c r="T39" s="14">
        <v>3</v>
      </c>
      <c r="U39" s="30">
        <v>0.27</v>
      </c>
      <c r="V39" s="10" t="s">
        <v>243</v>
      </c>
      <c r="W39" s="32" t="s">
        <v>244</v>
      </c>
      <c r="X39" s="99"/>
      <c r="Y39" s="153"/>
      <c r="Z39" s="135"/>
      <c r="AA39" s="102"/>
      <c r="AB39"/>
    </row>
    <row r="40" spans="1:28" s="17" customFormat="1" ht="342" customHeight="1">
      <c r="A40" s="106" t="s">
        <v>245</v>
      </c>
      <c r="B40" s="103">
        <v>8</v>
      </c>
      <c r="C40" s="103" t="s">
        <v>143</v>
      </c>
      <c r="D40" s="103" t="s">
        <v>36</v>
      </c>
      <c r="E40" s="103" t="s">
        <v>131</v>
      </c>
      <c r="F40" s="103" t="s">
        <v>246</v>
      </c>
      <c r="G40" s="103" t="s">
        <v>131</v>
      </c>
      <c r="H40" s="97" t="s">
        <v>247</v>
      </c>
      <c r="I40" s="97" t="s">
        <v>248</v>
      </c>
      <c r="J40" s="127" t="s">
        <v>249</v>
      </c>
      <c r="K40" s="127"/>
      <c r="L40" s="127"/>
      <c r="M40" s="97" t="s">
        <v>250</v>
      </c>
      <c r="N40" s="76" t="s">
        <v>251</v>
      </c>
      <c r="O40" s="76" t="s">
        <v>252</v>
      </c>
      <c r="P40" s="79">
        <v>9</v>
      </c>
      <c r="Q40" s="23">
        <v>45292</v>
      </c>
      <c r="R40" s="33">
        <v>45657</v>
      </c>
      <c r="S40" s="29">
        <f t="shared" si="1"/>
        <v>52.2</v>
      </c>
      <c r="T40" s="14">
        <v>0</v>
      </c>
      <c r="U40" s="136">
        <v>0</v>
      </c>
      <c r="V40" s="10" t="s">
        <v>253</v>
      </c>
      <c r="W40" s="32" t="s">
        <v>254</v>
      </c>
      <c r="X40" s="107" t="s">
        <v>255</v>
      </c>
      <c r="Y40" s="107" t="s">
        <v>256</v>
      </c>
      <c r="Z40" s="100" t="s">
        <v>54</v>
      </c>
      <c r="AA40" s="100" t="s">
        <v>55</v>
      </c>
      <c r="AB40"/>
    </row>
    <row r="41" spans="1:28" s="17" customFormat="1" ht="54" customHeight="1">
      <c r="A41" s="104"/>
      <c r="B41" s="104"/>
      <c r="C41" s="104"/>
      <c r="D41" s="104"/>
      <c r="E41" s="104"/>
      <c r="F41" s="104"/>
      <c r="G41" s="104"/>
      <c r="H41" s="98"/>
      <c r="I41" s="98"/>
      <c r="J41" s="104"/>
      <c r="K41" s="104"/>
      <c r="L41" s="104"/>
      <c r="M41" s="98"/>
      <c r="N41" s="77"/>
      <c r="O41" s="77"/>
      <c r="P41" s="80"/>
      <c r="Q41" s="23">
        <v>45292</v>
      </c>
      <c r="R41" s="33">
        <v>45657</v>
      </c>
      <c r="S41" s="29">
        <f t="shared" si="1"/>
        <v>52.2</v>
      </c>
      <c r="T41" s="14">
        <v>1</v>
      </c>
      <c r="U41" s="104"/>
      <c r="V41" s="10" t="s">
        <v>257</v>
      </c>
      <c r="W41" s="32" t="s">
        <v>258</v>
      </c>
      <c r="X41" s="98"/>
      <c r="Y41" s="98"/>
      <c r="Z41" s="101"/>
      <c r="AA41" s="101"/>
      <c r="AB41"/>
    </row>
    <row r="42" spans="1:28" s="17" customFormat="1" ht="57.75" customHeight="1">
      <c r="A42" s="105"/>
      <c r="B42" s="105"/>
      <c r="C42" s="105"/>
      <c r="D42" s="105"/>
      <c r="E42" s="105"/>
      <c r="F42" s="105"/>
      <c r="G42" s="105"/>
      <c r="H42" s="99"/>
      <c r="I42" s="99"/>
      <c r="J42" s="105"/>
      <c r="K42" s="105"/>
      <c r="L42" s="105"/>
      <c r="M42" s="99"/>
      <c r="N42" s="78"/>
      <c r="O42" s="78"/>
      <c r="P42" s="81"/>
      <c r="Q42" s="23">
        <v>45292</v>
      </c>
      <c r="R42" s="33">
        <v>45657</v>
      </c>
      <c r="S42" s="29">
        <f t="shared" si="1"/>
        <v>52.2</v>
      </c>
      <c r="T42" s="14">
        <v>1</v>
      </c>
      <c r="U42" s="105"/>
      <c r="V42" s="10" t="s">
        <v>259</v>
      </c>
      <c r="W42" s="32" t="s">
        <v>260</v>
      </c>
      <c r="X42" s="99"/>
      <c r="Y42" s="99"/>
      <c r="Z42" s="102"/>
      <c r="AA42" s="102"/>
      <c r="AB42"/>
    </row>
    <row r="43" spans="1:28" s="17" customFormat="1" ht="342" customHeight="1">
      <c r="A43" s="106" t="s">
        <v>261</v>
      </c>
      <c r="B43" s="103">
        <v>9</v>
      </c>
      <c r="C43" s="103" t="s">
        <v>143</v>
      </c>
      <c r="D43" s="103" t="s">
        <v>36</v>
      </c>
      <c r="E43" s="127" t="s">
        <v>158</v>
      </c>
      <c r="F43" s="127" t="s">
        <v>159</v>
      </c>
      <c r="G43" s="127" t="s">
        <v>39</v>
      </c>
      <c r="H43" s="97" t="s">
        <v>262</v>
      </c>
      <c r="I43" s="97" t="s">
        <v>263</v>
      </c>
      <c r="J43" s="103" t="s">
        <v>84</v>
      </c>
      <c r="K43" s="138"/>
      <c r="L43" s="138"/>
      <c r="M43" s="97" t="s">
        <v>264</v>
      </c>
      <c r="N43" s="76" t="s">
        <v>265</v>
      </c>
      <c r="O43" s="76" t="s">
        <v>266</v>
      </c>
      <c r="P43" s="79">
        <v>9</v>
      </c>
      <c r="Q43" s="23">
        <v>45292</v>
      </c>
      <c r="R43" s="33">
        <v>45442</v>
      </c>
      <c r="S43" s="29">
        <f t="shared" si="1"/>
        <v>21.5</v>
      </c>
      <c r="T43" s="14">
        <v>1</v>
      </c>
      <c r="U43" s="30">
        <v>0</v>
      </c>
      <c r="V43" s="32" t="s">
        <v>267</v>
      </c>
      <c r="W43" s="32" t="s">
        <v>268</v>
      </c>
      <c r="X43" s="107" t="s">
        <v>269</v>
      </c>
      <c r="Y43" s="107" t="s">
        <v>270</v>
      </c>
      <c r="Z43" s="100" t="s">
        <v>54</v>
      </c>
      <c r="AA43" s="100" t="s">
        <v>55</v>
      </c>
      <c r="AB43"/>
    </row>
    <row r="44" spans="1:28" s="17" customFormat="1" ht="66" customHeight="1">
      <c r="A44" s="104"/>
      <c r="B44" s="104"/>
      <c r="C44" s="155"/>
      <c r="D44" s="104"/>
      <c r="E44" s="128"/>
      <c r="F44" s="128"/>
      <c r="G44" s="128"/>
      <c r="H44" s="98"/>
      <c r="I44" s="98"/>
      <c r="J44" s="104"/>
      <c r="K44" s="98"/>
      <c r="L44" s="98"/>
      <c r="M44" s="98"/>
      <c r="N44" s="77"/>
      <c r="O44" s="77"/>
      <c r="P44" s="80"/>
      <c r="Q44" s="23">
        <v>45444</v>
      </c>
      <c r="R44" s="33">
        <v>45596</v>
      </c>
      <c r="S44" s="29">
        <f t="shared" si="1"/>
        <v>21.8</v>
      </c>
      <c r="T44" s="14">
        <v>1</v>
      </c>
      <c r="U44" s="30">
        <v>1</v>
      </c>
      <c r="V44" s="32" t="s">
        <v>271</v>
      </c>
      <c r="W44" s="32" t="s">
        <v>272</v>
      </c>
      <c r="X44" s="98"/>
      <c r="Y44" s="98"/>
      <c r="Z44" s="101"/>
      <c r="AA44" s="101"/>
      <c r="AB44"/>
    </row>
    <row r="45" spans="1:28" s="17" customFormat="1" ht="32.25" customHeight="1">
      <c r="A45" s="104"/>
      <c r="B45" s="104"/>
      <c r="C45" s="155"/>
      <c r="D45" s="104"/>
      <c r="E45" s="128"/>
      <c r="F45" s="128"/>
      <c r="G45" s="128"/>
      <c r="H45" s="98"/>
      <c r="I45" s="98"/>
      <c r="J45" s="104"/>
      <c r="K45" s="98"/>
      <c r="L45" s="98"/>
      <c r="M45" s="98"/>
      <c r="N45" s="77"/>
      <c r="O45" s="77"/>
      <c r="P45" s="80"/>
      <c r="Q45" s="23">
        <v>45474</v>
      </c>
      <c r="R45" s="33">
        <v>45657</v>
      </c>
      <c r="S45" s="29">
        <f t="shared" si="1"/>
        <v>26.200000000000003</v>
      </c>
      <c r="T45" s="14">
        <v>1</v>
      </c>
      <c r="U45" s="30">
        <v>0.1666</v>
      </c>
      <c r="V45" s="32" t="s">
        <v>273</v>
      </c>
      <c r="W45" s="32" t="s">
        <v>274</v>
      </c>
      <c r="X45" s="98"/>
      <c r="Y45" s="98"/>
      <c r="Z45" s="101"/>
      <c r="AA45" s="101"/>
      <c r="AB45"/>
    </row>
    <row r="46" spans="1:28" s="17" customFormat="1" ht="42" customHeight="1">
      <c r="A46" s="105"/>
      <c r="B46" s="105"/>
      <c r="C46" s="156"/>
      <c r="D46" s="105"/>
      <c r="E46" s="129"/>
      <c r="F46" s="129"/>
      <c r="G46" s="129"/>
      <c r="H46" s="99"/>
      <c r="I46" s="99"/>
      <c r="J46" s="105"/>
      <c r="K46" s="99"/>
      <c r="L46" s="99"/>
      <c r="M46" s="99"/>
      <c r="N46" s="78"/>
      <c r="O46" s="78"/>
      <c r="P46" s="81"/>
      <c r="Q46" s="23">
        <v>45292</v>
      </c>
      <c r="R46" s="33">
        <v>45382</v>
      </c>
      <c r="S46" s="29">
        <f t="shared" si="1"/>
        <v>12.9</v>
      </c>
      <c r="T46" s="14">
        <v>1</v>
      </c>
      <c r="U46" s="30">
        <v>1</v>
      </c>
      <c r="V46" s="32" t="s">
        <v>275</v>
      </c>
      <c r="W46" s="32" t="s">
        <v>276</v>
      </c>
      <c r="X46" s="99"/>
      <c r="Y46" s="99"/>
      <c r="Z46" s="102"/>
      <c r="AA46" s="102"/>
      <c r="AB46"/>
    </row>
    <row r="47" spans="1:28" s="17" customFormat="1" ht="342" customHeight="1">
      <c r="A47" s="106" t="s">
        <v>277</v>
      </c>
      <c r="B47" s="103">
        <v>10</v>
      </c>
      <c r="C47" s="103" t="s">
        <v>143</v>
      </c>
      <c r="D47" s="103" t="s">
        <v>36</v>
      </c>
      <c r="E47" s="127" t="s">
        <v>158</v>
      </c>
      <c r="F47" s="127" t="s">
        <v>159</v>
      </c>
      <c r="G47" s="127" t="s">
        <v>39</v>
      </c>
      <c r="H47" s="97" t="s">
        <v>278</v>
      </c>
      <c r="I47" s="97" t="s">
        <v>279</v>
      </c>
      <c r="J47" s="103" t="s">
        <v>84</v>
      </c>
      <c r="K47" s="138"/>
      <c r="L47" s="138"/>
      <c r="M47" s="97" t="s">
        <v>280</v>
      </c>
      <c r="N47" s="76" t="s">
        <v>281</v>
      </c>
      <c r="O47" s="76" t="s">
        <v>282</v>
      </c>
      <c r="P47" s="79">
        <v>13</v>
      </c>
      <c r="Q47" s="23">
        <v>45292</v>
      </c>
      <c r="R47" s="33">
        <v>45381</v>
      </c>
      <c r="S47" s="29">
        <f t="shared" si="1"/>
        <v>12.799999999999999</v>
      </c>
      <c r="T47" s="14">
        <v>0</v>
      </c>
      <c r="U47" s="30">
        <v>0</v>
      </c>
      <c r="V47" s="32" t="s">
        <v>283</v>
      </c>
      <c r="W47" s="32" t="s">
        <v>284</v>
      </c>
      <c r="X47" s="107" t="s">
        <v>285</v>
      </c>
      <c r="Y47" s="107" t="s">
        <v>286</v>
      </c>
      <c r="Z47" s="100" t="s">
        <v>54</v>
      </c>
      <c r="AA47" s="100" t="s">
        <v>55</v>
      </c>
      <c r="AB47"/>
    </row>
    <row r="48" spans="1:28" s="17" customFormat="1" ht="66" customHeight="1">
      <c r="A48" s="104"/>
      <c r="B48" s="104"/>
      <c r="C48" s="155"/>
      <c r="D48" s="104"/>
      <c r="E48" s="128"/>
      <c r="F48" s="128"/>
      <c r="G48" s="128"/>
      <c r="H48" s="98"/>
      <c r="I48" s="98"/>
      <c r="J48" s="104"/>
      <c r="K48" s="98"/>
      <c r="L48" s="98"/>
      <c r="M48" s="98"/>
      <c r="N48" s="77"/>
      <c r="O48" s="77"/>
      <c r="P48" s="80"/>
      <c r="Q48" s="23">
        <v>45383</v>
      </c>
      <c r="R48" s="33">
        <v>45596</v>
      </c>
      <c r="S48" s="29">
        <f t="shared" si="1"/>
        <v>30.5</v>
      </c>
      <c r="T48" s="14">
        <v>1</v>
      </c>
      <c r="U48" s="30">
        <v>1</v>
      </c>
      <c r="V48" s="32" t="s">
        <v>287</v>
      </c>
      <c r="W48" s="32" t="s">
        <v>288</v>
      </c>
      <c r="X48" s="98"/>
      <c r="Y48" s="98"/>
      <c r="Z48" s="101"/>
      <c r="AA48" s="101"/>
      <c r="AB48"/>
    </row>
    <row r="49" spans="1:28" s="17" customFormat="1" ht="108" customHeight="1">
      <c r="A49" s="104"/>
      <c r="B49" s="104"/>
      <c r="C49" s="155"/>
      <c r="D49" s="104"/>
      <c r="E49" s="128"/>
      <c r="F49" s="128"/>
      <c r="G49" s="128"/>
      <c r="H49" s="98"/>
      <c r="I49" s="98"/>
      <c r="J49" s="104"/>
      <c r="K49" s="98"/>
      <c r="L49" s="98"/>
      <c r="M49" s="98"/>
      <c r="N49" s="77"/>
      <c r="O49" s="77"/>
      <c r="P49" s="80"/>
      <c r="Q49" s="23">
        <v>45383</v>
      </c>
      <c r="R49" s="33">
        <v>45657</v>
      </c>
      <c r="S49" s="29">
        <f t="shared" si="1"/>
        <v>39.200000000000003</v>
      </c>
      <c r="T49" s="14">
        <v>1</v>
      </c>
      <c r="U49" s="30" t="e">
        <f>+T49/P49</f>
        <v>#DIV/0!</v>
      </c>
      <c r="V49" s="32" t="s">
        <v>289</v>
      </c>
      <c r="W49" s="32" t="s">
        <v>290</v>
      </c>
      <c r="X49" s="98"/>
      <c r="Y49" s="98"/>
      <c r="Z49" s="101"/>
      <c r="AA49" s="101"/>
      <c r="AB49"/>
    </row>
    <row r="50" spans="1:28" s="17" customFormat="1" ht="108" customHeight="1">
      <c r="A50" s="105"/>
      <c r="B50" s="105"/>
      <c r="C50" s="156"/>
      <c r="D50" s="105"/>
      <c r="E50" s="129"/>
      <c r="F50" s="129"/>
      <c r="G50" s="129"/>
      <c r="H50" s="99"/>
      <c r="I50" s="99"/>
      <c r="J50" s="105"/>
      <c r="K50" s="99"/>
      <c r="L50" s="99"/>
      <c r="M50" s="99"/>
      <c r="N50" s="78"/>
      <c r="O50" s="78"/>
      <c r="P50" s="81"/>
      <c r="Q50" s="23">
        <v>45292</v>
      </c>
      <c r="R50" s="33">
        <v>45657</v>
      </c>
      <c r="S50" s="29">
        <f t="shared" si="1"/>
        <v>52.2</v>
      </c>
      <c r="T50" s="14">
        <v>1</v>
      </c>
      <c r="U50" s="30">
        <v>0.5</v>
      </c>
      <c r="V50" s="32" t="s">
        <v>291</v>
      </c>
      <c r="W50" s="32" t="s">
        <v>292</v>
      </c>
      <c r="X50" s="99"/>
      <c r="Y50" s="99"/>
      <c r="Z50" s="102"/>
      <c r="AA50" s="102"/>
      <c r="AB50"/>
    </row>
    <row r="51" spans="1:28" s="17" customFormat="1" ht="342" customHeight="1">
      <c r="A51" s="7" t="s">
        <v>293</v>
      </c>
      <c r="B51" s="22">
        <v>11</v>
      </c>
      <c r="C51" s="8" t="s">
        <v>143</v>
      </c>
      <c r="D51" s="9" t="s">
        <v>36</v>
      </c>
      <c r="E51" s="9" t="s">
        <v>294</v>
      </c>
      <c r="F51" s="9" t="s">
        <v>294</v>
      </c>
      <c r="G51" s="9" t="s">
        <v>294</v>
      </c>
      <c r="H51" s="10" t="s">
        <v>295</v>
      </c>
      <c r="I51" s="10" t="s">
        <v>296</v>
      </c>
      <c r="J51" s="13" t="s">
        <v>84</v>
      </c>
      <c r="K51" s="18"/>
      <c r="L51" s="18"/>
      <c r="M51" s="10" t="s">
        <v>297</v>
      </c>
      <c r="N51" s="10" t="s">
        <v>298</v>
      </c>
      <c r="O51" s="10" t="s">
        <v>299</v>
      </c>
      <c r="P51" s="22">
        <v>4</v>
      </c>
      <c r="Q51" s="23">
        <v>45258</v>
      </c>
      <c r="R51" s="33">
        <v>45473</v>
      </c>
      <c r="S51" s="29">
        <f t="shared" si="1"/>
        <v>30.8</v>
      </c>
      <c r="T51" s="14">
        <v>2</v>
      </c>
      <c r="U51" s="30">
        <v>0.5</v>
      </c>
      <c r="V51" s="10" t="s">
        <v>300</v>
      </c>
      <c r="W51" s="10" t="s">
        <v>301</v>
      </c>
      <c r="X51" s="10" t="s">
        <v>302</v>
      </c>
      <c r="Y51" s="58" t="s">
        <v>303</v>
      </c>
      <c r="Z51" s="16" t="s">
        <v>54</v>
      </c>
      <c r="AA51" s="16" t="s">
        <v>55</v>
      </c>
      <c r="AB51"/>
    </row>
    <row r="52" spans="1:28" ht="24.75" customHeight="1">
      <c r="Z52" s="6"/>
      <c r="AA52" s="63"/>
    </row>
    <row r="53" spans="1:28" ht="12.75" customHeight="1">
      <c r="Z53" s="6"/>
      <c r="AA53" s="64"/>
    </row>
    <row r="54" spans="1:28" ht="12.75" customHeight="1">
      <c r="Z54" s="6"/>
      <c r="AA54" s="6"/>
    </row>
    <row r="55" spans="1:28">
      <c r="Z55" s="6"/>
      <c r="AA55" s="6"/>
    </row>
    <row r="56" spans="1:28">
      <c r="Z56" s="6"/>
      <c r="AA56" s="6"/>
    </row>
    <row r="57" spans="1:28">
      <c r="Z57" s="6"/>
      <c r="AA57" s="6"/>
    </row>
    <row r="58" spans="1:28">
      <c r="Z58" s="6"/>
      <c r="AA58" s="6"/>
    </row>
    <row r="59" spans="1:28">
      <c r="Z59" s="6"/>
      <c r="AA59" s="6"/>
    </row>
    <row r="60" spans="1:28">
      <c r="Z60" s="6"/>
      <c r="AA60" s="6"/>
    </row>
    <row r="61" spans="1:28">
      <c r="Z61" s="6"/>
      <c r="AA61" s="6"/>
    </row>
    <row r="62" spans="1:28">
      <c r="Z62" s="6"/>
      <c r="AA62" s="6"/>
    </row>
    <row r="63" spans="1:28">
      <c r="Z63" s="6"/>
      <c r="AA63" s="6"/>
    </row>
    <row r="64" spans="1:28">
      <c r="Z64" s="6"/>
      <c r="AA64" s="6"/>
    </row>
    <row r="65" spans="26:27">
      <c r="Z65" s="6"/>
      <c r="AA65" s="6"/>
    </row>
    <row r="66" spans="26:27">
      <c r="Z66" s="6"/>
      <c r="AA66" s="6"/>
    </row>
    <row r="67" spans="26:27">
      <c r="Z67" s="6"/>
      <c r="AA67" s="6"/>
    </row>
    <row r="68" spans="26:27">
      <c r="Z68" s="6"/>
      <c r="AA68" s="6"/>
    </row>
    <row r="69" spans="26:27">
      <c r="Z69" s="6"/>
      <c r="AA69" s="6"/>
    </row>
    <row r="70" spans="26:27">
      <c r="Z70" s="6"/>
      <c r="AA70" s="6"/>
    </row>
    <row r="71" spans="26:27">
      <c r="Z71" s="6"/>
      <c r="AA71" s="6"/>
    </row>
    <row r="72" spans="26:27">
      <c r="Z72" s="6"/>
      <c r="AA72" s="6"/>
    </row>
    <row r="73" spans="26:27">
      <c r="Z73" s="6"/>
      <c r="AA73" s="6"/>
    </row>
    <row r="74" spans="26:27">
      <c r="Z74" s="6"/>
      <c r="AA74" s="6"/>
    </row>
    <row r="75" spans="26:27">
      <c r="Z75" s="6"/>
      <c r="AA75" s="6"/>
    </row>
    <row r="76" spans="26:27">
      <c r="Z76" s="6"/>
      <c r="AA76" s="6"/>
    </row>
    <row r="77" spans="26:27">
      <c r="Z77" s="6"/>
      <c r="AA77" s="6"/>
    </row>
    <row r="78" spans="26:27">
      <c r="Z78" s="6"/>
      <c r="AA78" s="6"/>
    </row>
    <row r="79" spans="26:27">
      <c r="Z79" s="6"/>
      <c r="AA79" s="6"/>
    </row>
    <row r="80" spans="26:27">
      <c r="Z80" s="6"/>
      <c r="AA80" s="6"/>
    </row>
    <row r="81" spans="26:27">
      <c r="Z81" s="6"/>
      <c r="AA81" s="6"/>
    </row>
    <row r="82" spans="26:27">
      <c r="Z82" s="6"/>
      <c r="AA82" s="6"/>
    </row>
    <row r="83" spans="26:27">
      <c r="Z83" s="6"/>
      <c r="AA83" s="6"/>
    </row>
    <row r="84" spans="26:27">
      <c r="Z84" s="6"/>
      <c r="AA84" s="6"/>
    </row>
    <row r="85" spans="26:27">
      <c r="Z85" s="6"/>
      <c r="AA85" s="6"/>
    </row>
    <row r="86" spans="26:27">
      <c r="Z86" s="6"/>
      <c r="AA86" s="6"/>
    </row>
    <row r="87" spans="26:27">
      <c r="Z87" s="6"/>
      <c r="AA87" s="6"/>
    </row>
    <row r="88" spans="26:27">
      <c r="Z88" s="6"/>
      <c r="AA88" s="6"/>
    </row>
    <row r="89" spans="26:27">
      <c r="Z89" s="6"/>
      <c r="AA89" s="6"/>
    </row>
    <row r="90" spans="26:27">
      <c r="Z90" s="6"/>
      <c r="AA90" s="6"/>
    </row>
    <row r="91" spans="26:27">
      <c r="Z91" s="6"/>
      <c r="AA91" s="6"/>
    </row>
    <row r="92" spans="26:27">
      <c r="Z92" s="6"/>
      <c r="AA92" s="6"/>
    </row>
    <row r="93" spans="26:27">
      <c r="Z93" s="6"/>
      <c r="AA93" s="6"/>
    </row>
    <row r="94" spans="26:27">
      <c r="Z94" s="6"/>
      <c r="AA94" s="6"/>
    </row>
    <row r="95" spans="26:27">
      <c r="Z95" s="6"/>
      <c r="AA95" s="6"/>
    </row>
    <row r="96" spans="26:27">
      <c r="Z96" s="6"/>
      <c r="AA96" s="6"/>
    </row>
    <row r="97" spans="26:27">
      <c r="Z97" s="6"/>
      <c r="AA97" s="6"/>
    </row>
    <row r="98" spans="26:27">
      <c r="Z98" s="6"/>
      <c r="AA98" s="6"/>
    </row>
    <row r="99" spans="26:27">
      <c r="Z99" s="6"/>
      <c r="AA99" s="6"/>
    </row>
    <row r="100" spans="26:27">
      <c r="Z100" s="6"/>
      <c r="AA100" s="6"/>
    </row>
    <row r="101" spans="26:27">
      <c r="Z101" s="6"/>
      <c r="AA101" s="6"/>
    </row>
    <row r="102" spans="26:27">
      <c r="Z102" s="6"/>
      <c r="AA102" s="6"/>
    </row>
    <row r="103" spans="26:27">
      <c r="Z103" s="6"/>
      <c r="AA103" s="6"/>
    </row>
    <row r="104" spans="26:27">
      <c r="Z104" s="6"/>
      <c r="AA104" s="6"/>
    </row>
    <row r="105" spans="26:27">
      <c r="Z105" s="6"/>
      <c r="AA105" s="6"/>
    </row>
    <row r="106" spans="26:27">
      <c r="Z106" s="6"/>
      <c r="AA106" s="6"/>
    </row>
    <row r="107" spans="26:27">
      <c r="Z107" s="6"/>
      <c r="AA107" s="6"/>
    </row>
    <row r="108" spans="26:27">
      <c r="Z108" s="6"/>
      <c r="AA108" s="6"/>
    </row>
    <row r="109" spans="26:27">
      <c r="Z109" s="6"/>
      <c r="AA109" s="6"/>
    </row>
    <row r="110" spans="26:27">
      <c r="Z110" s="6"/>
      <c r="AA110" s="6"/>
    </row>
    <row r="111" spans="26:27">
      <c r="Z111" s="6"/>
      <c r="AA111" s="6"/>
    </row>
    <row r="112" spans="26:27">
      <c r="Z112" s="6"/>
      <c r="AA112" s="6"/>
    </row>
    <row r="113" spans="26:27">
      <c r="Z113" s="6"/>
      <c r="AA113" s="6"/>
    </row>
    <row r="114" spans="26:27">
      <c r="Z114" s="6"/>
      <c r="AA114" s="6"/>
    </row>
    <row r="115" spans="26:27">
      <c r="Z115" s="6"/>
      <c r="AA115" s="6"/>
    </row>
    <row r="116" spans="26:27">
      <c r="Z116" s="6"/>
      <c r="AA116" s="6"/>
    </row>
    <row r="117" spans="26:27">
      <c r="Z117" s="6"/>
      <c r="AA117" s="6"/>
    </row>
    <row r="118" spans="26:27">
      <c r="Z118" s="6"/>
      <c r="AA118" s="6"/>
    </row>
    <row r="119" spans="26:27">
      <c r="Z119" s="6"/>
      <c r="AA119" s="6"/>
    </row>
    <row r="120" spans="26:27">
      <c r="Z120" s="6"/>
      <c r="AA120" s="6"/>
    </row>
    <row r="121" spans="26:27">
      <c r="Z121" s="6"/>
      <c r="AA121" s="6"/>
    </row>
    <row r="122" spans="26:27">
      <c r="Z122" s="6"/>
      <c r="AA122" s="6"/>
    </row>
    <row r="123" spans="26:27">
      <c r="Z123" s="6"/>
      <c r="AA123" s="6"/>
    </row>
    <row r="124" spans="26:27">
      <c r="Z124" s="6"/>
      <c r="AA124" s="6"/>
    </row>
    <row r="125" spans="26:27">
      <c r="Z125" s="6"/>
      <c r="AA125" s="6"/>
    </row>
    <row r="126" spans="26:27">
      <c r="Z126" s="6"/>
      <c r="AA126" s="6"/>
    </row>
  </sheetData>
  <autoFilter ref="A4:XDT51" xr:uid="{00000000-0009-0000-0000-000000000000}"/>
  <mergeCells count="214">
    <mergeCell ref="L47:L50"/>
    <mergeCell ref="I47:I50"/>
    <mergeCell ref="M47:M50"/>
    <mergeCell ref="Z47:Z50"/>
    <mergeCell ref="AA47:AA50"/>
    <mergeCell ref="X47:X50"/>
    <mergeCell ref="Y47:Y50"/>
    <mergeCell ref="F47:F50"/>
    <mergeCell ref="G47:G50"/>
    <mergeCell ref="H47:H50"/>
    <mergeCell ref="J47:J50"/>
    <mergeCell ref="K47:K50"/>
    <mergeCell ref="N47:N50"/>
    <mergeCell ref="E43:E46"/>
    <mergeCell ref="A47:A50"/>
    <mergeCell ref="B47:B50"/>
    <mergeCell ref="C47:C50"/>
    <mergeCell ref="D47:D50"/>
    <mergeCell ref="E47:E50"/>
    <mergeCell ref="A43:A46"/>
    <mergeCell ref="B43:B46"/>
    <mergeCell ref="C43:C46"/>
    <mergeCell ref="D43:D46"/>
    <mergeCell ref="G43:G46"/>
    <mergeCell ref="F43:F46"/>
    <mergeCell ref="AA40:AA42"/>
    <mergeCell ref="Y40:Y42"/>
    <mergeCell ref="X40:X42"/>
    <mergeCell ref="E40:E42"/>
    <mergeCell ref="F40:F42"/>
    <mergeCell ref="G40:G42"/>
    <mergeCell ref="H40:H42"/>
    <mergeCell ref="I40:I42"/>
    <mergeCell ref="J40:J42"/>
    <mergeCell ref="K40:K42"/>
    <mergeCell ref="L40:L42"/>
    <mergeCell ref="M40:M42"/>
    <mergeCell ref="AA43:AA46"/>
    <mergeCell ref="Z43:Z46"/>
    <mergeCell ref="Y43:Y46"/>
    <mergeCell ref="X43:X46"/>
    <mergeCell ref="M43:M46"/>
    <mergeCell ref="L43:L46"/>
    <mergeCell ref="K43:K46"/>
    <mergeCell ref="J43:J46"/>
    <mergeCell ref="H43:H46"/>
    <mergeCell ref="I43:I46"/>
    <mergeCell ref="A40:A42"/>
    <mergeCell ref="B40:B42"/>
    <mergeCell ref="C40:C42"/>
    <mergeCell ref="D40:D42"/>
    <mergeCell ref="Z40:Z42"/>
    <mergeCell ref="I36:I39"/>
    <mergeCell ref="H36:H39"/>
    <mergeCell ref="E36:E39"/>
    <mergeCell ref="F36:F39"/>
    <mergeCell ref="G36:G39"/>
    <mergeCell ref="U40:U42"/>
    <mergeCell ref="O40:O42"/>
    <mergeCell ref="P40:P42"/>
    <mergeCell ref="A26:A29"/>
    <mergeCell ref="B26:B29"/>
    <mergeCell ref="Y26:Y29"/>
    <mergeCell ref="Z26:Z29"/>
    <mergeCell ref="L30:L32"/>
    <mergeCell ref="M30:M32"/>
    <mergeCell ref="B33:B35"/>
    <mergeCell ref="A33:A35"/>
    <mergeCell ref="C33:C35"/>
    <mergeCell ref="J26:J29"/>
    <mergeCell ref="K26:K29"/>
    <mergeCell ref="A30:A32"/>
    <mergeCell ref="B30:B32"/>
    <mergeCell ref="C30:C32"/>
    <mergeCell ref="D30:D32"/>
    <mergeCell ref="E30:E32"/>
    <mergeCell ref="F30:F32"/>
    <mergeCell ref="Z30:Z32"/>
    <mergeCell ref="K33:K35"/>
    <mergeCell ref="L33:L35"/>
    <mergeCell ref="C26:C29"/>
    <mergeCell ref="D26:D29"/>
    <mergeCell ref="E26:E29"/>
    <mergeCell ref="F26:F29"/>
    <mergeCell ref="AA33:AA35"/>
    <mergeCell ref="A36:A39"/>
    <mergeCell ref="B36:B39"/>
    <mergeCell ref="C36:C39"/>
    <mergeCell ref="D36:D39"/>
    <mergeCell ref="Z36:Z39"/>
    <mergeCell ref="AA36:AA39"/>
    <mergeCell ref="Y36:Y39"/>
    <mergeCell ref="X36:X39"/>
    <mergeCell ref="J36:J39"/>
    <mergeCell ref="K36:K39"/>
    <mergeCell ref="L36:L39"/>
    <mergeCell ref="M36:M39"/>
    <mergeCell ref="M33:M35"/>
    <mergeCell ref="X33:X35"/>
    <mergeCell ref="Y33:Y35"/>
    <mergeCell ref="Z33:Z35"/>
    <mergeCell ref="D33:D35"/>
    <mergeCell ref="J33:J35"/>
    <mergeCell ref="I33:I35"/>
    <mergeCell ref="H33:H35"/>
    <mergeCell ref="F33:F35"/>
    <mergeCell ref="G33:G35"/>
    <mergeCell ref="E33:E35"/>
    <mergeCell ref="AA30:AA32"/>
    <mergeCell ref="X30:X32"/>
    <mergeCell ref="Y30:Y32"/>
    <mergeCell ref="G30:G32"/>
    <mergeCell ref="H30:H32"/>
    <mergeCell ref="I30:I32"/>
    <mergeCell ref="J30:J32"/>
    <mergeCell ref="K30:K32"/>
    <mergeCell ref="M22:M25"/>
    <mergeCell ref="G26:G29"/>
    <mergeCell ref="H26:H29"/>
    <mergeCell ref="I26:I29"/>
    <mergeCell ref="AA26:AA29"/>
    <mergeCell ref="L26:L29"/>
    <mergeCell ref="M26:M29"/>
    <mergeCell ref="X26:X29"/>
    <mergeCell ref="Y22:Y25"/>
    <mergeCell ref="Z22:Z25"/>
    <mergeCell ref="AA22:AA25"/>
    <mergeCell ref="U26:U29"/>
    <mergeCell ref="T26:T29"/>
    <mergeCell ref="N26:N29"/>
    <mergeCell ref="O26:O29"/>
    <mergeCell ref="P26:P29"/>
    <mergeCell ref="M17:M21"/>
    <mergeCell ref="X22:X25"/>
    <mergeCell ref="AA14:AA16"/>
    <mergeCell ref="M14:M16"/>
    <mergeCell ref="X17:X21"/>
    <mergeCell ref="Y17:Y21"/>
    <mergeCell ref="Z17:Z21"/>
    <mergeCell ref="AA17:AA21"/>
    <mergeCell ref="U14:U16"/>
    <mergeCell ref="N22:N25"/>
    <mergeCell ref="N17:N21"/>
    <mergeCell ref="O17:O21"/>
    <mergeCell ref="P17:P21"/>
    <mergeCell ref="O22:O25"/>
    <mergeCell ref="P22:P25"/>
    <mergeCell ref="Q14:Q16"/>
    <mergeCell ref="A17:A21"/>
    <mergeCell ref="K17:K21"/>
    <mergeCell ref="L17:L21"/>
    <mergeCell ref="I22:I25"/>
    <mergeCell ref="H22:H25"/>
    <mergeCell ref="G22:G25"/>
    <mergeCell ref="F22:F25"/>
    <mergeCell ref="E22:E25"/>
    <mergeCell ref="D22:D25"/>
    <mergeCell ref="C22:C25"/>
    <mergeCell ref="B22:B25"/>
    <mergeCell ref="A22:A25"/>
    <mergeCell ref="B17:B21"/>
    <mergeCell ref="C17:C21"/>
    <mergeCell ref="D17:D21"/>
    <mergeCell ref="E17:E21"/>
    <mergeCell ref="F17:F21"/>
    <mergeCell ref="G17:G21"/>
    <mergeCell ref="H17:H21"/>
    <mergeCell ref="I17:I21"/>
    <mergeCell ref="J17:J21"/>
    <mergeCell ref="L22:L25"/>
    <mergeCell ref="K22:K25"/>
    <mergeCell ref="J22:J25"/>
    <mergeCell ref="A1:D3"/>
    <mergeCell ref="E1:Y1"/>
    <mergeCell ref="Z1:AA1"/>
    <mergeCell ref="E2:H3"/>
    <mergeCell ref="I2:Y3"/>
    <mergeCell ref="Z2:AA2"/>
    <mergeCell ref="Z3:AA3"/>
    <mergeCell ref="H14:H16"/>
    <mergeCell ref="I14:I16"/>
    <mergeCell ref="J14:J16"/>
    <mergeCell ref="B14:B16"/>
    <mergeCell ref="C14:C16"/>
    <mergeCell ref="D14:D16"/>
    <mergeCell ref="E14:E16"/>
    <mergeCell ref="F14:F16"/>
    <mergeCell ref="G14:G16"/>
    <mergeCell ref="A14:A16"/>
    <mergeCell ref="K14:K16"/>
    <mergeCell ref="L14:L16"/>
    <mergeCell ref="X14:X16"/>
    <mergeCell ref="Y14:Y16"/>
    <mergeCell ref="Z14:Z16"/>
    <mergeCell ref="R14:R16"/>
    <mergeCell ref="S14:S16"/>
    <mergeCell ref="N30:N32"/>
    <mergeCell ref="O30:O32"/>
    <mergeCell ref="P30:P32"/>
    <mergeCell ref="O43:O46"/>
    <mergeCell ref="P43:P46"/>
    <mergeCell ref="O47:O50"/>
    <mergeCell ref="P47:P50"/>
    <mergeCell ref="N43:N46"/>
    <mergeCell ref="N14:N16"/>
    <mergeCell ref="O14:O16"/>
    <mergeCell ref="P14:P16"/>
    <mergeCell ref="O33:O35"/>
    <mergeCell ref="N33:N35"/>
    <mergeCell ref="N36:N39"/>
    <mergeCell ref="O36:O39"/>
    <mergeCell ref="P36:P39"/>
    <mergeCell ref="P33:P35"/>
    <mergeCell ref="N40:N42"/>
  </mergeCells>
  <phoneticPr fontId="18" type="noConversion"/>
  <dataValidations xWindow="70" yWindow="529" count="7">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U9 T5:T13" xr:uid="{00000000-0002-0000-0000-000000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N6:N9" xr:uid="{00000000-0002-0000-0000-000001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P5:P13" xr:uid="{00000000-0002-0000-0000-000002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N10:N13 M9:M13 M5:N8" xr:uid="{00000000-0002-0000-0000-000003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Q5:R14 Q17:R51" xr:uid="{00000000-0002-0000-0000-000004000000}">
      <formula1>1900/1/1</formula1>
      <formula2>3000/1/1</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O5:O13" xr:uid="{00000000-0002-0000-0000-000005000000}">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5:B8" xr:uid="{00000000-0002-0000-0000-000006000000}">
      <formula1>0</formula1>
      <formula2>9</formula2>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DT91"/>
  <sheetViews>
    <sheetView workbookViewId="0">
      <selection sqref="A1:D3"/>
    </sheetView>
  </sheetViews>
  <sheetFormatPr defaultColWidth="11.42578125" defaultRowHeight="12.75"/>
  <cols>
    <col min="1" max="2" width="11.42578125" style="6"/>
    <col min="3" max="3" width="20.42578125" style="6" customWidth="1"/>
    <col min="4" max="6" width="11.42578125" style="6"/>
    <col min="7" max="7" width="18.42578125" style="6" customWidth="1"/>
    <col min="8" max="8" width="40" style="6" customWidth="1"/>
    <col min="9" max="9" width="32.42578125" style="6" customWidth="1"/>
    <col min="10" max="10" width="17" style="6" customWidth="1"/>
    <col min="11" max="11" width="11.42578125" style="6"/>
    <col min="12" max="12" width="13.5703125" style="6" customWidth="1"/>
    <col min="13" max="13" width="35.42578125" style="6" customWidth="1"/>
    <col min="14" max="14" width="75.42578125" style="6" customWidth="1"/>
    <col min="15" max="15" width="52.140625" style="28" customWidth="1"/>
    <col min="16" max="16" width="11.42578125" style="6"/>
    <col min="17" max="17" width="13.5703125" style="6" customWidth="1"/>
    <col min="18" max="18" width="13.42578125" style="6" customWidth="1"/>
    <col min="19" max="21" width="11.42578125" style="6"/>
    <col min="22" max="22" width="85.5703125" style="6" customWidth="1"/>
    <col min="23" max="23" width="41.140625" style="6" customWidth="1"/>
    <col min="24" max="24" width="102.42578125" style="6" customWidth="1"/>
    <col min="25" max="25" width="167.140625" style="6" customWidth="1"/>
    <col min="26" max="26" width="15.42578125" style="27" customWidth="1"/>
    <col min="27" max="27" width="14.42578125" style="27" customWidth="1"/>
    <col min="28" max="16384" width="11.42578125" style="6"/>
  </cols>
  <sheetData>
    <row r="1" spans="1:16348" s="1" customFormat="1" ht="20.25">
      <c r="A1" s="82"/>
      <c r="B1" s="82"/>
      <c r="C1" s="82"/>
      <c r="D1" s="82"/>
      <c r="E1" s="83" t="s">
        <v>0</v>
      </c>
      <c r="F1" s="83"/>
      <c r="G1" s="83"/>
      <c r="H1" s="83"/>
      <c r="I1" s="83"/>
      <c r="J1" s="83"/>
      <c r="K1" s="83"/>
      <c r="L1" s="83"/>
      <c r="M1" s="83"/>
      <c r="N1" s="83"/>
      <c r="O1" s="83"/>
      <c r="P1" s="83"/>
      <c r="Q1" s="83"/>
      <c r="R1" s="83"/>
      <c r="S1" s="83"/>
      <c r="T1" s="83"/>
      <c r="U1" s="83"/>
      <c r="V1" s="83"/>
      <c r="W1" s="83"/>
      <c r="X1" s="83"/>
      <c r="Y1" s="84"/>
      <c r="Z1" s="85" t="s">
        <v>1</v>
      </c>
      <c r="AA1" s="85"/>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row>
    <row r="2" spans="1:16348" s="1" customFormat="1" ht="18">
      <c r="A2" s="82"/>
      <c r="B2" s="82"/>
      <c r="C2" s="82"/>
      <c r="D2" s="82"/>
      <c r="E2" s="86" t="s">
        <v>2</v>
      </c>
      <c r="F2" s="87"/>
      <c r="G2" s="87"/>
      <c r="H2" s="87"/>
      <c r="I2" s="86" t="s">
        <v>3</v>
      </c>
      <c r="J2" s="87"/>
      <c r="K2" s="87"/>
      <c r="L2" s="87"/>
      <c r="M2" s="87"/>
      <c r="N2" s="87"/>
      <c r="O2" s="87"/>
      <c r="P2" s="87"/>
      <c r="Q2" s="87"/>
      <c r="R2" s="87"/>
      <c r="S2" s="87"/>
      <c r="T2" s="87"/>
      <c r="U2" s="87"/>
      <c r="V2" s="87"/>
      <c r="W2" s="87"/>
      <c r="X2" s="87"/>
      <c r="Y2" s="90"/>
      <c r="Z2" s="92" t="s">
        <v>4</v>
      </c>
      <c r="AA2" s="9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row>
    <row r="3" spans="1:16348" s="2" customFormat="1" ht="18">
      <c r="A3" s="82"/>
      <c r="B3" s="82"/>
      <c r="C3" s="82"/>
      <c r="D3" s="82"/>
      <c r="E3" s="88"/>
      <c r="F3" s="89"/>
      <c r="G3" s="89"/>
      <c r="H3" s="89"/>
      <c r="I3" s="88"/>
      <c r="J3" s="89"/>
      <c r="K3" s="89"/>
      <c r="L3" s="89"/>
      <c r="M3" s="89"/>
      <c r="N3" s="89"/>
      <c r="O3" s="89"/>
      <c r="P3" s="89"/>
      <c r="Q3" s="89"/>
      <c r="R3" s="89"/>
      <c r="S3" s="89"/>
      <c r="T3" s="89"/>
      <c r="U3" s="89"/>
      <c r="V3" s="89"/>
      <c r="W3" s="89"/>
      <c r="X3" s="89"/>
      <c r="Y3" s="91"/>
      <c r="Z3" s="93" t="s">
        <v>5</v>
      </c>
      <c r="AA3" s="9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row>
    <row r="4" spans="1:16348" ht="63.7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4" t="s">
        <v>22</v>
      </c>
      <c r="R4" s="4" t="s">
        <v>23</v>
      </c>
      <c r="S4" s="3" t="s">
        <v>24</v>
      </c>
      <c r="T4" s="3" t="s">
        <v>25</v>
      </c>
      <c r="U4" s="3" t="s">
        <v>26</v>
      </c>
      <c r="V4" s="3" t="s">
        <v>27</v>
      </c>
      <c r="W4" s="3" t="s">
        <v>28</v>
      </c>
      <c r="X4" s="3" t="s">
        <v>29</v>
      </c>
      <c r="Y4" s="5" t="s">
        <v>30</v>
      </c>
      <c r="Z4" s="3" t="s">
        <v>31</v>
      </c>
      <c r="AA4" s="3" t="s">
        <v>32</v>
      </c>
    </row>
    <row r="5" spans="1:16348" s="17" customFormat="1" ht="409.5">
      <c r="A5" s="7" t="s">
        <v>76</v>
      </c>
      <c r="B5" s="31" t="s">
        <v>77</v>
      </c>
      <c r="C5" s="8" t="s">
        <v>78</v>
      </c>
      <c r="D5" s="9" t="s">
        <v>36</v>
      </c>
      <c r="E5" s="9" t="s">
        <v>79</v>
      </c>
      <c r="F5" s="9" t="s">
        <v>80</v>
      </c>
      <c r="G5" s="9" t="s">
        <v>81</v>
      </c>
      <c r="H5" s="10" t="s">
        <v>82</v>
      </c>
      <c r="I5" s="11" t="s">
        <v>83</v>
      </c>
      <c r="J5" s="8" t="s">
        <v>84</v>
      </c>
      <c r="K5" s="12" t="s">
        <v>85</v>
      </c>
      <c r="L5" s="13" t="s">
        <v>86</v>
      </c>
      <c r="M5" s="10" t="s">
        <v>87</v>
      </c>
      <c r="N5" s="10" t="s">
        <v>88</v>
      </c>
      <c r="O5" s="10" t="s">
        <v>89</v>
      </c>
      <c r="P5" s="19">
        <v>13</v>
      </c>
      <c r="Q5" s="23">
        <v>44563</v>
      </c>
      <c r="R5" s="23">
        <v>45382</v>
      </c>
      <c r="S5" s="29">
        <f t="shared" ref="S5:S16" si="0">ROUNDUP((R5-Q5)/7,1)</f>
        <v>117</v>
      </c>
      <c r="T5" s="14">
        <v>13</v>
      </c>
      <c r="U5" s="26">
        <v>1</v>
      </c>
      <c r="V5" s="10" t="s">
        <v>90</v>
      </c>
      <c r="W5" s="10" t="s">
        <v>91</v>
      </c>
      <c r="X5" s="10" t="s">
        <v>92</v>
      </c>
      <c r="Y5" s="60" t="s">
        <v>93</v>
      </c>
      <c r="Z5" s="16" t="s">
        <v>94</v>
      </c>
      <c r="AA5" s="16" t="s">
        <v>95</v>
      </c>
      <c r="AB5"/>
    </row>
    <row r="6" spans="1:16348" s="17" customFormat="1" ht="155.25" customHeight="1">
      <c r="A6" s="7" t="s">
        <v>96</v>
      </c>
      <c r="B6" s="22">
        <v>1</v>
      </c>
      <c r="C6" s="8" t="s">
        <v>97</v>
      </c>
      <c r="D6" s="9" t="s">
        <v>36</v>
      </c>
      <c r="E6" s="9" t="s">
        <v>98</v>
      </c>
      <c r="F6" s="9" t="s">
        <v>98</v>
      </c>
      <c r="G6" s="9" t="s">
        <v>98</v>
      </c>
      <c r="H6" s="10" t="s">
        <v>99</v>
      </c>
      <c r="I6" s="21" t="s">
        <v>100</v>
      </c>
      <c r="J6" s="8" t="s">
        <v>84</v>
      </c>
      <c r="K6" s="21"/>
      <c r="L6" s="18"/>
      <c r="M6" s="10" t="s">
        <v>101</v>
      </c>
      <c r="N6" s="10" t="s">
        <v>102</v>
      </c>
      <c r="O6" s="10" t="s">
        <v>103</v>
      </c>
      <c r="P6" s="13">
        <v>5</v>
      </c>
      <c r="Q6" s="23">
        <v>44927</v>
      </c>
      <c r="R6" s="23">
        <v>45381</v>
      </c>
      <c r="S6" s="29">
        <f t="shared" si="0"/>
        <v>64.899999999999991</v>
      </c>
      <c r="T6" s="14">
        <v>5</v>
      </c>
      <c r="U6" s="15">
        <v>1</v>
      </c>
      <c r="V6" s="32" t="s">
        <v>104</v>
      </c>
      <c r="W6" s="32" t="s">
        <v>105</v>
      </c>
      <c r="X6" s="32" t="s">
        <v>106</v>
      </c>
      <c r="Y6" s="61" t="s">
        <v>107</v>
      </c>
      <c r="Z6" s="16" t="s">
        <v>94</v>
      </c>
      <c r="AA6" s="24" t="s">
        <v>95</v>
      </c>
      <c r="AB6"/>
    </row>
    <row r="7" spans="1:16348" s="17" customFormat="1" ht="163.5" customHeight="1">
      <c r="A7" s="7" t="s">
        <v>108</v>
      </c>
      <c r="B7" s="34">
        <v>2</v>
      </c>
      <c r="C7" s="35" t="s">
        <v>97</v>
      </c>
      <c r="D7" s="36" t="s">
        <v>36</v>
      </c>
      <c r="E7" s="36" t="s">
        <v>109</v>
      </c>
      <c r="F7" s="36" t="s">
        <v>110</v>
      </c>
      <c r="G7" s="36" t="s">
        <v>110</v>
      </c>
      <c r="H7" s="37" t="s">
        <v>111</v>
      </c>
      <c r="I7" s="37" t="s">
        <v>112</v>
      </c>
      <c r="J7" s="38" t="s">
        <v>84</v>
      </c>
      <c r="K7" s="38"/>
      <c r="L7" s="38"/>
      <c r="M7" s="37" t="s">
        <v>113</v>
      </c>
      <c r="N7" s="10" t="s">
        <v>114</v>
      </c>
      <c r="O7" s="10" t="s">
        <v>115</v>
      </c>
      <c r="P7" s="34">
        <v>5</v>
      </c>
      <c r="Q7" s="39">
        <v>44927</v>
      </c>
      <c r="R7" s="39">
        <v>45381</v>
      </c>
      <c r="S7" s="40">
        <f t="shared" si="0"/>
        <v>64.899999999999991</v>
      </c>
      <c r="T7" s="41">
        <v>5</v>
      </c>
      <c r="U7" s="42">
        <v>1</v>
      </c>
      <c r="V7" s="32" t="s">
        <v>104</v>
      </c>
      <c r="W7" s="32" t="s">
        <v>105</v>
      </c>
      <c r="X7" s="32" t="s">
        <v>116</v>
      </c>
      <c r="Y7" s="43" t="s">
        <v>117</v>
      </c>
      <c r="Z7" s="44" t="s">
        <v>94</v>
      </c>
      <c r="AA7" s="45" t="s">
        <v>95</v>
      </c>
      <c r="AB7"/>
    </row>
    <row r="8" spans="1:16348" s="17" customFormat="1" ht="342" customHeight="1">
      <c r="A8" s="106" t="s">
        <v>157</v>
      </c>
      <c r="B8" s="122">
        <v>2</v>
      </c>
      <c r="C8" s="120" t="s">
        <v>143</v>
      </c>
      <c r="D8" s="119" t="s">
        <v>36</v>
      </c>
      <c r="E8" s="119" t="s">
        <v>158</v>
      </c>
      <c r="F8" s="119" t="s">
        <v>159</v>
      </c>
      <c r="G8" s="119" t="s">
        <v>39</v>
      </c>
      <c r="H8" s="127" t="s">
        <v>160</v>
      </c>
      <c r="I8" s="97" t="s">
        <v>161</v>
      </c>
      <c r="J8" s="127" t="s">
        <v>84</v>
      </c>
      <c r="K8" s="118"/>
      <c r="L8" s="118"/>
      <c r="M8" s="97" t="s">
        <v>162</v>
      </c>
      <c r="N8" s="76" t="s">
        <v>163</v>
      </c>
      <c r="O8" s="76" t="s">
        <v>164</v>
      </c>
      <c r="P8" s="79">
        <v>8</v>
      </c>
      <c r="Q8" s="23">
        <v>45292</v>
      </c>
      <c r="R8" s="33">
        <v>45443</v>
      </c>
      <c r="S8" s="29">
        <f t="shared" si="0"/>
        <v>21.6</v>
      </c>
      <c r="T8" s="14">
        <v>1</v>
      </c>
      <c r="U8" s="30">
        <v>1</v>
      </c>
      <c r="V8" s="10" t="s">
        <v>165</v>
      </c>
      <c r="W8" s="10" t="s">
        <v>166</v>
      </c>
      <c r="X8" s="97" t="s">
        <v>167</v>
      </c>
      <c r="Y8" s="97" t="s">
        <v>168</v>
      </c>
      <c r="Z8" s="100" t="s">
        <v>94</v>
      </c>
      <c r="AA8" s="100" t="s">
        <v>95</v>
      </c>
      <c r="AB8"/>
    </row>
    <row r="9" spans="1:16348" s="17" customFormat="1" ht="47.25" customHeight="1">
      <c r="A9" s="116"/>
      <c r="B9" s="104"/>
      <c r="C9" s="123"/>
      <c r="D9" s="125"/>
      <c r="E9" s="104"/>
      <c r="F9" s="125"/>
      <c r="G9" s="125"/>
      <c r="H9" s="128"/>
      <c r="I9" s="98"/>
      <c r="J9" s="104"/>
      <c r="K9" s="101"/>
      <c r="L9" s="101"/>
      <c r="M9" s="98"/>
      <c r="N9" s="77"/>
      <c r="O9" s="77"/>
      <c r="P9" s="80"/>
      <c r="Q9" s="23">
        <v>45444</v>
      </c>
      <c r="R9" s="33">
        <v>45596</v>
      </c>
      <c r="S9" s="29">
        <f t="shared" si="0"/>
        <v>21.8</v>
      </c>
      <c r="T9" s="14">
        <v>2</v>
      </c>
      <c r="U9" s="30">
        <v>1</v>
      </c>
      <c r="V9" s="10" t="s">
        <v>169</v>
      </c>
      <c r="W9" s="10" t="s">
        <v>170</v>
      </c>
      <c r="X9" s="98"/>
      <c r="Y9" s="132"/>
      <c r="Z9" s="134"/>
      <c r="AA9" s="134"/>
      <c r="AB9"/>
    </row>
    <row r="10" spans="1:16348" s="17" customFormat="1" ht="54" customHeight="1">
      <c r="A10" s="116"/>
      <c r="B10" s="104"/>
      <c r="C10" s="123"/>
      <c r="D10" s="125"/>
      <c r="E10" s="104"/>
      <c r="F10" s="125"/>
      <c r="G10" s="125"/>
      <c r="H10" s="128"/>
      <c r="I10" s="98"/>
      <c r="J10" s="104"/>
      <c r="K10" s="101"/>
      <c r="L10" s="101"/>
      <c r="M10" s="98"/>
      <c r="N10" s="77"/>
      <c r="O10" s="77"/>
      <c r="P10" s="80"/>
      <c r="Q10" s="23">
        <v>45292</v>
      </c>
      <c r="R10" s="33">
        <v>45444</v>
      </c>
      <c r="S10" s="29">
        <f t="shared" si="0"/>
        <v>21.8</v>
      </c>
      <c r="T10" s="14">
        <v>1</v>
      </c>
      <c r="U10" s="30">
        <v>1</v>
      </c>
      <c r="V10" s="10" t="s">
        <v>171</v>
      </c>
      <c r="W10" s="10" t="s">
        <v>172</v>
      </c>
      <c r="X10" s="98"/>
      <c r="Y10" s="132"/>
      <c r="Z10" s="134"/>
      <c r="AA10" s="134"/>
      <c r="AB10"/>
    </row>
    <row r="11" spans="1:16348" s="17" customFormat="1" ht="50.25" customHeight="1">
      <c r="A11" s="116"/>
      <c r="B11" s="104"/>
      <c r="C11" s="123"/>
      <c r="D11" s="125"/>
      <c r="E11" s="104"/>
      <c r="F11" s="125"/>
      <c r="G11" s="125"/>
      <c r="H11" s="128"/>
      <c r="I11" s="98"/>
      <c r="J11" s="104"/>
      <c r="K11" s="101"/>
      <c r="L11" s="101"/>
      <c r="M11" s="98"/>
      <c r="N11" s="77"/>
      <c r="O11" s="77"/>
      <c r="P11" s="80"/>
      <c r="Q11" s="23">
        <v>45292</v>
      </c>
      <c r="R11" s="33">
        <v>45657</v>
      </c>
      <c r="S11" s="29">
        <f t="shared" si="0"/>
        <v>52.2</v>
      </c>
      <c r="T11" s="14">
        <v>1</v>
      </c>
      <c r="U11" s="30">
        <v>0.5</v>
      </c>
      <c r="V11" s="10" t="s">
        <v>173</v>
      </c>
      <c r="W11" s="10" t="s">
        <v>174</v>
      </c>
      <c r="X11" s="98"/>
      <c r="Y11" s="132"/>
      <c r="Z11" s="134"/>
      <c r="AA11" s="134"/>
      <c r="AB11"/>
    </row>
    <row r="12" spans="1:16348" s="17" customFormat="1" ht="35.25" customHeight="1">
      <c r="A12" s="117"/>
      <c r="B12" s="105"/>
      <c r="C12" s="124"/>
      <c r="D12" s="126"/>
      <c r="E12" s="105"/>
      <c r="F12" s="126"/>
      <c r="G12" s="126"/>
      <c r="H12" s="129"/>
      <c r="I12" s="99"/>
      <c r="J12" s="105"/>
      <c r="K12" s="102"/>
      <c r="L12" s="102"/>
      <c r="M12" s="99"/>
      <c r="N12" s="78"/>
      <c r="O12" s="78"/>
      <c r="P12" s="81"/>
      <c r="Q12" s="23">
        <v>45292</v>
      </c>
      <c r="R12" s="33">
        <v>45688</v>
      </c>
      <c r="S12" s="29">
        <f t="shared" si="0"/>
        <v>56.6</v>
      </c>
      <c r="T12" s="14">
        <v>2</v>
      </c>
      <c r="U12" s="30">
        <v>1</v>
      </c>
      <c r="V12" s="10" t="s">
        <v>175</v>
      </c>
      <c r="W12" s="10" t="s">
        <v>176</v>
      </c>
      <c r="X12" s="99"/>
      <c r="Y12" s="133"/>
      <c r="Z12" s="135"/>
      <c r="AA12" s="135"/>
      <c r="AB12"/>
    </row>
    <row r="13" spans="1:16348" s="17" customFormat="1" ht="342" customHeight="1">
      <c r="A13" s="106" t="s">
        <v>177</v>
      </c>
      <c r="B13" s="103">
        <v>3</v>
      </c>
      <c r="C13" s="120" t="s">
        <v>143</v>
      </c>
      <c r="D13" s="119" t="s">
        <v>36</v>
      </c>
      <c r="E13" s="119" t="s">
        <v>178</v>
      </c>
      <c r="F13" s="119" t="s">
        <v>179</v>
      </c>
      <c r="G13" s="119" t="s">
        <v>180</v>
      </c>
      <c r="H13" s="97" t="s">
        <v>181</v>
      </c>
      <c r="I13" s="97" t="s">
        <v>182</v>
      </c>
      <c r="J13" s="100" t="s">
        <v>84</v>
      </c>
      <c r="K13" s="118"/>
      <c r="L13" s="118"/>
      <c r="M13" s="97" t="s">
        <v>183</v>
      </c>
      <c r="N13" s="76" t="s">
        <v>184</v>
      </c>
      <c r="O13" s="76" t="s">
        <v>185</v>
      </c>
      <c r="P13" s="79">
        <v>6</v>
      </c>
      <c r="Q13" s="23">
        <v>45292</v>
      </c>
      <c r="R13" s="33">
        <v>45322</v>
      </c>
      <c r="S13" s="29">
        <f t="shared" si="0"/>
        <v>4.3</v>
      </c>
      <c r="T13" s="14">
        <v>2</v>
      </c>
      <c r="U13" s="30">
        <v>1</v>
      </c>
      <c r="V13" s="10" t="s">
        <v>186</v>
      </c>
      <c r="W13" s="32" t="s">
        <v>187</v>
      </c>
      <c r="X13" s="97" t="s">
        <v>188</v>
      </c>
      <c r="Y13" s="97" t="s">
        <v>189</v>
      </c>
      <c r="Z13" s="100" t="s">
        <v>94</v>
      </c>
      <c r="AA13" s="100" t="s">
        <v>95</v>
      </c>
      <c r="AB13"/>
    </row>
    <row r="14" spans="1:16348" s="17" customFormat="1" ht="61.5" customHeight="1">
      <c r="A14" s="104"/>
      <c r="B14" s="104"/>
      <c r="C14" s="104"/>
      <c r="D14" s="104"/>
      <c r="E14" s="104"/>
      <c r="F14" s="104"/>
      <c r="G14" s="104"/>
      <c r="H14" s="98"/>
      <c r="I14" s="98"/>
      <c r="J14" s="131"/>
      <c r="K14" s="101"/>
      <c r="L14" s="101"/>
      <c r="M14" s="98"/>
      <c r="N14" s="77"/>
      <c r="O14" s="77"/>
      <c r="P14" s="80"/>
      <c r="Q14" s="23">
        <v>45322</v>
      </c>
      <c r="R14" s="33">
        <v>45352</v>
      </c>
      <c r="S14" s="29">
        <f t="shared" si="0"/>
        <v>4.3</v>
      </c>
      <c r="T14" s="14">
        <v>1</v>
      </c>
      <c r="U14" s="30">
        <v>1</v>
      </c>
      <c r="V14" s="10" t="s">
        <v>190</v>
      </c>
      <c r="W14" s="32" t="s">
        <v>191</v>
      </c>
      <c r="X14" s="98"/>
      <c r="Y14" s="132"/>
      <c r="Z14" s="134"/>
      <c r="AA14" s="134"/>
      <c r="AB14"/>
    </row>
    <row r="15" spans="1:16348" s="17" customFormat="1" ht="36" customHeight="1">
      <c r="A15" s="104"/>
      <c r="B15" s="104"/>
      <c r="C15" s="104"/>
      <c r="D15" s="104"/>
      <c r="E15" s="104"/>
      <c r="F15" s="104"/>
      <c r="G15" s="104"/>
      <c r="H15" s="98"/>
      <c r="I15" s="98"/>
      <c r="J15" s="131"/>
      <c r="K15" s="101"/>
      <c r="L15" s="101"/>
      <c r="M15" s="98"/>
      <c r="N15" s="77"/>
      <c r="O15" s="77"/>
      <c r="P15" s="80"/>
      <c r="Q15" s="23">
        <v>45352</v>
      </c>
      <c r="R15" s="33">
        <v>45412</v>
      </c>
      <c r="S15" s="29">
        <f t="shared" si="0"/>
        <v>8.6</v>
      </c>
      <c r="T15" s="14">
        <v>1</v>
      </c>
      <c r="U15" s="30">
        <v>1</v>
      </c>
      <c r="V15" s="10" t="s">
        <v>192</v>
      </c>
      <c r="W15" s="32" t="s">
        <v>193</v>
      </c>
      <c r="X15" s="98"/>
      <c r="Y15" s="132"/>
      <c r="Z15" s="134"/>
      <c r="AA15" s="134"/>
      <c r="AB15"/>
    </row>
    <row r="16" spans="1:16348" s="17" customFormat="1" ht="49.5" customHeight="1">
      <c r="A16" s="105"/>
      <c r="B16" s="121"/>
      <c r="C16" s="105"/>
      <c r="D16" s="105"/>
      <c r="E16" s="105"/>
      <c r="F16" s="105"/>
      <c r="G16" s="105"/>
      <c r="H16" s="99"/>
      <c r="I16" s="99"/>
      <c r="J16" s="130"/>
      <c r="K16" s="130"/>
      <c r="L16" s="216"/>
      <c r="M16" s="99"/>
      <c r="N16" s="78"/>
      <c r="O16" s="78"/>
      <c r="P16" s="81"/>
      <c r="Q16" s="23">
        <v>45292</v>
      </c>
      <c r="R16" s="33">
        <v>45412</v>
      </c>
      <c r="S16" s="29">
        <f t="shared" si="0"/>
        <v>17.200000000000003</v>
      </c>
      <c r="T16" s="14">
        <v>2</v>
      </c>
      <c r="U16" s="30">
        <v>1</v>
      </c>
      <c r="V16" s="10" t="s">
        <v>194</v>
      </c>
      <c r="W16" s="32" t="s">
        <v>195</v>
      </c>
      <c r="X16" s="99"/>
      <c r="Y16" s="133"/>
      <c r="Z16" s="135"/>
      <c r="AA16" s="135"/>
      <c r="AB16"/>
    </row>
    <row r="17" spans="26:27" ht="24.75" customHeight="1">
      <c r="Z17" s="6"/>
      <c r="AA17" s="63"/>
    </row>
    <row r="18" spans="26:27" ht="12.75" customHeight="1">
      <c r="Z18" s="6"/>
      <c r="AA18" s="64"/>
    </row>
    <row r="19" spans="26:27" ht="12.75" customHeight="1">
      <c r="Z19" s="6"/>
      <c r="AA19" s="6"/>
    </row>
    <row r="20" spans="26:27">
      <c r="Z20" s="6"/>
      <c r="AA20" s="6"/>
    </row>
    <row r="21" spans="26:27">
      <c r="Z21" s="6"/>
      <c r="AA21" s="6"/>
    </row>
    <row r="22" spans="26:27">
      <c r="Z22" s="6"/>
      <c r="AA22" s="6"/>
    </row>
    <row r="23" spans="26:27">
      <c r="Z23" s="6"/>
      <c r="AA23" s="6"/>
    </row>
    <row r="24" spans="26:27">
      <c r="Z24" s="6"/>
      <c r="AA24" s="6"/>
    </row>
    <row r="25" spans="26:27">
      <c r="Z25" s="6"/>
      <c r="AA25" s="6"/>
    </row>
    <row r="26" spans="26:27">
      <c r="Z26" s="6"/>
      <c r="AA26" s="6"/>
    </row>
    <row r="27" spans="26:27">
      <c r="Z27" s="6"/>
      <c r="AA27" s="6"/>
    </row>
    <row r="28" spans="26:27">
      <c r="Z28" s="6"/>
      <c r="AA28" s="6"/>
    </row>
    <row r="29" spans="26:27">
      <c r="Z29" s="6"/>
      <c r="AA29" s="6"/>
    </row>
    <row r="30" spans="26:27">
      <c r="Z30" s="6"/>
      <c r="AA30" s="6"/>
    </row>
    <row r="31" spans="26:27">
      <c r="Z31" s="6"/>
      <c r="AA31" s="6"/>
    </row>
    <row r="32" spans="26:27">
      <c r="Z32" s="6"/>
      <c r="AA32" s="6"/>
    </row>
    <row r="33" spans="26:27">
      <c r="Z33" s="6"/>
      <c r="AA33" s="6"/>
    </row>
    <row r="34" spans="26:27">
      <c r="Z34" s="6"/>
      <c r="AA34" s="6"/>
    </row>
    <row r="35" spans="26:27">
      <c r="Z35" s="6"/>
      <c r="AA35" s="6"/>
    </row>
    <row r="36" spans="26:27">
      <c r="Z36" s="6"/>
      <c r="AA36" s="6"/>
    </row>
    <row r="37" spans="26:27">
      <c r="Z37" s="6"/>
      <c r="AA37" s="6"/>
    </row>
    <row r="38" spans="26:27">
      <c r="Z38" s="6"/>
      <c r="AA38" s="6"/>
    </row>
    <row r="39" spans="26:27">
      <c r="Z39" s="6"/>
      <c r="AA39" s="6"/>
    </row>
    <row r="40" spans="26:27">
      <c r="Z40" s="6"/>
      <c r="AA40" s="6"/>
    </row>
    <row r="41" spans="26:27">
      <c r="Z41" s="6"/>
      <c r="AA41" s="6"/>
    </row>
    <row r="42" spans="26:27">
      <c r="Z42" s="6"/>
      <c r="AA42" s="6"/>
    </row>
    <row r="43" spans="26:27">
      <c r="Z43" s="6"/>
      <c r="AA43" s="6"/>
    </row>
    <row r="44" spans="26:27">
      <c r="Z44" s="6"/>
      <c r="AA44" s="6"/>
    </row>
    <row r="45" spans="26:27">
      <c r="Z45" s="6"/>
      <c r="AA45" s="6"/>
    </row>
    <row r="46" spans="26:27">
      <c r="Z46" s="6"/>
      <c r="AA46" s="6"/>
    </row>
    <row r="47" spans="26:27">
      <c r="Z47" s="6"/>
      <c r="AA47" s="6"/>
    </row>
    <row r="48" spans="26:27">
      <c r="Z48" s="6"/>
      <c r="AA48" s="6"/>
    </row>
    <row r="49" spans="26:27">
      <c r="Z49" s="6"/>
      <c r="AA49" s="6"/>
    </row>
    <row r="50" spans="26:27">
      <c r="Z50" s="6"/>
      <c r="AA50" s="6"/>
    </row>
    <row r="51" spans="26:27">
      <c r="Z51" s="6"/>
      <c r="AA51" s="6"/>
    </row>
    <row r="52" spans="26:27">
      <c r="Z52" s="6"/>
      <c r="AA52" s="6"/>
    </row>
    <row r="53" spans="26:27">
      <c r="Z53" s="6"/>
      <c r="AA53" s="6"/>
    </row>
    <row r="54" spans="26:27">
      <c r="Z54" s="6"/>
      <c r="AA54" s="6"/>
    </row>
    <row r="55" spans="26:27">
      <c r="Z55" s="6"/>
      <c r="AA55" s="6"/>
    </row>
    <row r="56" spans="26:27">
      <c r="Z56" s="6"/>
      <c r="AA56" s="6"/>
    </row>
    <row r="57" spans="26:27">
      <c r="Z57" s="6"/>
      <c r="AA57" s="6"/>
    </row>
    <row r="58" spans="26:27">
      <c r="Z58" s="6"/>
      <c r="AA58" s="6"/>
    </row>
    <row r="59" spans="26:27">
      <c r="Z59" s="6"/>
      <c r="AA59" s="6"/>
    </row>
    <row r="60" spans="26:27">
      <c r="Z60" s="6"/>
      <c r="AA60" s="6"/>
    </row>
    <row r="61" spans="26:27">
      <c r="Z61" s="6"/>
      <c r="AA61" s="6"/>
    </row>
    <row r="62" spans="26:27">
      <c r="Z62" s="6"/>
      <c r="AA62" s="6"/>
    </row>
    <row r="63" spans="26:27">
      <c r="Z63" s="6"/>
      <c r="AA63" s="6"/>
    </row>
    <row r="64" spans="26:27">
      <c r="Z64" s="6"/>
      <c r="AA64" s="6"/>
    </row>
    <row r="65" spans="26:27">
      <c r="Z65" s="6"/>
      <c r="AA65" s="6"/>
    </row>
    <row r="66" spans="26:27">
      <c r="Z66" s="6"/>
      <c r="AA66" s="6"/>
    </row>
    <row r="67" spans="26:27">
      <c r="Z67" s="6"/>
      <c r="AA67" s="6"/>
    </row>
    <row r="68" spans="26:27">
      <c r="Z68" s="6"/>
      <c r="AA68" s="6"/>
    </row>
    <row r="69" spans="26:27">
      <c r="Z69" s="6"/>
      <c r="AA69" s="6"/>
    </row>
    <row r="70" spans="26:27">
      <c r="Z70" s="6"/>
      <c r="AA70" s="6"/>
    </row>
    <row r="71" spans="26:27">
      <c r="Z71" s="6"/>
      <c r="AA71" s="6"/>
    </row>
    <row r="72" spans="26:27">
      <c r="Z72" s="6"/>
      <c r="AA72" s="6"/>
    </row>
    <row r="73" spans="26:27">
      <c r="Z73" s="6"/>
      <c r="AA73" s="6"/>
    </row>
    <row r="74" spans="26:27">
      <c r="Z74" s="6"/>
      <c r="AA74" s="6"/>
    </row>
    <row r="75" spans="26:27">
      <c r="Z75" s="6"/>
      <c r="AA75" s="6"/>
    </row>
    <row r="76" spans="26:27">
      <c r="Z76" s="6"/>
      <c r="AA76" s="6"/>
    </row>
    <row r="77" spans="26:27">
      <c r="Z77" s="6"/>
      <c r="AA77" s="6"/>
    </row>
    <row r="78" spans="26:27">
      <c r="Z78" s="6"/>
      <c r="AA78" s="6"/>
    </row>
    <row r="79" spans="26:27">
      <c r="Z79" s="6"/>
      <c r="AA79" s="6"/>
    </row>
    <row r="80" spans="26:27">
      <c r="Z80" s="6"/>
      <c r="AA80" s="6"/>
    </row>
    <row r="81" spans="26:27">
      <c r="Z81" s="6"/>
      <c r="AA81" s="6"/>
    </row>
    <row r="82" spans="26:27">
      <c r="Z82" s="6"/>
      <c r="AA82" s="6"/>
    </row>
    <row r="83" spans="26:27">
      <c r="Z83" s="6"/>
      <c r="AA83" s="6"/>
    </row>
    <row r="84" spans="26:27">
      <c r="Z84" s="6"/>
      <c r="AA84" s="6"/>
    </row>
    <row r="85" spans="26:27">
      <c r="Z85" s="6"/>
      <c r="AA85" s="6"/>
    </row>
    <row r="86" spans="26:27">
      <c r="Z86" s="6"/>
      <c r="AA86" s="6"/>
    </row>
    <row r="87" spans="26:27">
      <c r="Z87" s="6"/>
      <c r="AA87" s="6"/>
    </row>
    <row r="88" spans="26:27">
      <c r="Z88" s="6"/>
      <c r="AA88" s="6"/>
    </row>
    <row r="89" spans="26:27">
      <c r="Z89" s="6"/>
      <c r="AA89" s="6"/>
    </row>
    <row r="90" spans="26:27">
      <c r="Z90" s="6"/>
      <c r="AA90" s="6"/>
    </row>
    <row r="91" spans="26:27">
      <c r="Z91" s="6"/>
      <c r="AA91" s="6"/>
    </row>
  </sheetData>
  <mergeCells count="47">
    <mergeCell ref="A1:D3"/>
    <mergeCell ref="E1:Y1"/>
    <mergeCell ref="Z1:AA1"/>
    <mergeCell ref="E2:H3"/>
    <mergeCell ref="I2:Y3"/>
    <mergeCell ref="Z2:AA2"/>
    <mergeCell ref="Z3:AA3"/>
    <mergeCell ref="L8:L12"/>
    <mergeCell ref="A8:A12"/>
    <mergeCell ref="B8:B12"/>
    <mergeCell ref="C8:C12"/>
    <mergeCell ref="D8:D12"/>
    <mergeCell ref="E8:E12"/>
    <mergeCell ref="F8:F12"/>
    <mergeCell ref="G8:G12"/>
    <mergeCell ref="H8:H12"/>
    <mergeCell ref="I8:I12"/>
    <mergeCell ref="J8:J12"/>
    <mergeCell ref="K8:K12"/>
    <mergeCell ref="Z8:Z12"/>
    <mergeCell ref="AA8:AA12"/>
    <mergeCell ref="A13:A16"/>
    <mergeCell ref="B13:B16"/>
    <mergeCell ref="C13:C16"/>
    <mergeCell ref="D13:D16"/>
    <mergeCell ref="E13:E16"/>
    <mergeCell ref="F13:F16"/>
    <mergeCell ref="G13:G16"/>
    <mergeCell ref="H13:H16"/>
    <mergeCell ref="M8:M12"/>
    <mergeCell ref="N8:N12"/>
    <mergeCell ref="O8:O12"/>
    <mergeCell ref="P8:P12"/>
    <mergeCell ref="X8:X12"/>
    <mergeCell ref="Y8:Y12"/>
    <mergeCell ref="AA13:AA16"/>
    <mergeCell ref="I13:I16"/>
    <mergeCell ref="J13:J16"/>
    <mergeCell ref="K13:K16"/>
    <mergeCell ref="L13:L16"/>
    <mergeCell ref="M13:M16"/>
    <mergeCell ref="N13:N16"/>
    <mergeCell ref="O13:O16"/>
    <mergeCell ref="P13:P16"/>
    <mergeCell ref="X13:X16"/>
    <mergeCell ref="Y13:Y16"/>
    <mergeCell ref="Z13:Z16"/>
  </mergeCells>
  <dataValidations count="6">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U5 T5:T7" xr:uid="{00000000-0002-0000-0100-000000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N5" xr:uid="{00000000-0002-0000-0100-000001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N6:N7 M5:M7" xr:uid="{00000000-0002-0000-0100-00000200000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O5:O7" xr:uid="{00000000-0002-0000-0100-000003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P5:P7" xr:uid="{00000000-0002-0000-0100-00000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Q5:R16" xr:uid="{00000000-0002-0000-0100-000005000000}">
      <formula1>1900/1/1</formula1>
      <formula2>3000/1/1</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XDT126"/>
  <sheetViews>
    <sheetView tabSelected="1" zoomScale="110" zoomScaleNormal="110" workbookViewId="0">
      <selection activeCell="Z4" sqref="Z4"/>
    </sheetView>
  </sheetViews>
  <sheetFormatPr defaultColWidth="11.42578125" defaultRowHeight="12.75"/>
  <cols>
    <col min="1" max="1" width="5" style="6" customWidth="1"/>
    <col min="2" max="2" width="6.42578125" style="6" customWidth="1"/>
    <col min="3" max="3" width="9.42578125" style="6" customWidth="1"/>
    <col min="4" max="4" width="7" style="6" customWidth="1"/>
    <col min="5" max="5" width="13.5703125" style="6" customWidth="1"/>
    <col min="6" max="6" width="12.140625" style="6" customWidth="1"/>
    <col min="7" max="7" width="21" style="6" customWidth="1"/>
    <col min="8" max="8" width="18" style="6" customWidth="1"/>
    <col min="9" max="9" width="20.140625" style="6" customWidth="1"/>
    <col min="10" max="10" width="17" style="6" customWidth="1"/>
    <col min="11" max="11" width="14.42578125" style="6" customWidth="1"/>
    <col min="12" max="12" width="13.5703125" style="6" customWidth="1"/>
    <col min="13" max="13" width="20.85546875" style="6" customWidth="1"/>
    <col min="14" max="14" width="57.7109375" style="6" customWidth="1"/>
    <col min="15" max="15" width="69.140625" style="72" customWidth="1"/>
    <col min="16" max="16" width="7.85546875" style="6" customWidth="1"/>
    <col min="17" max="17" width="11.85546875" style="6" customWidth="1"/>
    <col min="18" max="18" width="19.7109375" style="6" customWidth="1"/>
    <col min="19" max="19" width="11.42578125" style="6"/>
    <col min="20" max="20" width="5.140625" style="6" customWidth="1"/>
    <col min="21" max="21" width="10.7109375" style="6" customWidth="1"/>
    <col min="22" max="22" width="94.5703125" style="6" customWidth="1"/>
    <col min="23" max="23" width="26" style="6" customWidth="1"/>
    <col min="24" max="24" width="128.85546875" style="6" customWidth="1"/>
    <col min="25" max="25" width="173.7109375" style="17" customWidth="1"/>
    <col min="26" max="26" width="62.28515625" style="27" customWidth="1"/>
    <col min="27" max="27" width="14.42578125" style="27" customWidth="1"/>
    <col min="28" max="16384" width="11.42578125" style="6"/>
  </cols>
  <sheetData>
    <row r="1" spans="1:16348" s="1" customFormat="1" ht="20.25">
      <c r="A1" s="82"/>
      <c r="B1" s="82"/>
      <c r="C1" s="82"/>
      <c r="D1" s="82"/>
      <c r="E1" s="83" t="s">
        <v>0</v>
      </c>
      <c r="F1" s="83"/>
      <c r="G1" s="83"/>
      <c r="H1" s="83"/>
      <c r="I1" s="83"/>
      <c r="J1" s="83"/>
      <c r="K1" s="83"/>
      <c r="L1" s="83"/>
      <c r="M1" s="83"/>
      <c r="N1" s="83"/>
      <c r="O1" s="83"/>
      <c r="P1" s="83"/>
      <c r="Q1" s="83"/>
      <c r="R1" s="83"/>
      <c r="S1" s="83"/>
      <c r="T1" s="83"/>
      <c r="U1" s="83"/>
      <c r="V1" s="83"/>
      <c r="W1" s="83"/>
      <c r="X1" s="83"/>
      <c r="Y1" s="84"/>
      <c r="Z1" s="85" t="s">
        <v>1</v>
      </c>
      <c r="AA1" s="85"/>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row>
    <row r="2" spans="1:16348" s="1" customFormat="1" ht="18">
      <c r="A2" s="82"/>
      <c r="B2" s="82"/>
      <c r="C2" s="82"/>
      <c r="D2" s="82"/>
      <c r="E2" s="86" t="s">
        <v>2</v>
      </c>
      <c r="F2" s="87"/>
      <c r="G2" s="87"/>
      <c r="H2" s="87"/>
      <c r="I2" s="86" t="s">
        <v>304</v>
      </c>
      <c r="J2" s="87"/>
      <c r="K2" s="87"/>
      <c r="L2" s="87"/>
      <c r="M2" s="87"/>
      <c r="N2" s="87"/>
      <c r="O2" s="87"/>
      <c r="P2" s="87"/>
      <c r="Q2" s="87"/>
      <c r="R2" s="87"/>
      <c r="S2" s="87"/>
      <c r="T2" s="87"/>
      <c r="U2" s="87"/>
      <c r="V2" s="87"/>
      <c r="W2" s="87"/>
      <c r="X2" s="87"/>
      <c r="Y2" s="90"/>
      <c r="Z2" s="92" t="s">
        <v>4</v>
      </c>
      <c r="AA2" s="9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row>
    <row r="3" spans="1:16348" s="2" customFormat="1" ht="18">
      <c r="A3" s="82"/>
      <c r="B3" s="82"/>
      <c r="C3" s="82"/>
      <c r="D3" s="82"/>
      <c r="E3" s="88"/>
      <c r="F3" s="89"/>
      <c r="G3" s="89"/>
      <c r="H3" s="89"/>
      <c r="I3" s="88"/>
      <c r="J3" s="89"/>
      <c r="K3" s="89"/>
      <c r="L3" s="89"/>
      <c r="M3" s="89"/>
      <c r="N3" s="89"/>
      <c r="O3" s="89"/>
      <c r="P3" s="89"/>
      <c r="Q3" s="89"/>
      <c r="R3" s="89"/>
      <c r="S3" s="89"/>
      <c r="T3" s="89"/>
      <c r="U3" s="89"/>
      <c r="V3" s="89"/>
      <c r="W3" s="89"/>
      <c r="X3" s="89"/>
      <c r="Y3" s="91"/>
      <c r="Z3" s="93" t="s">
        <v>5</v>
      </c>
      <c r="AA3" s="9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row>
    <row r="4" spans="1:16348" ht="96" customHeight="1">
      <c r="A4" s="3" t="s">
        <v>305</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4" t="s">
        <v>22</v>
      </c>
      <c r="R4" s="4" t="s">
        <v>23</v>
      </c>
      <c r="S4" s="3" t="s">
        <v>24</v>
      </c>
      <c r="T4" s="3" t="s">
        <v>25</v>
      </c>
      <c r="U4" s="3" t="s">
        <v>26</v>
      </c>
      <c r="V4" s="3" t="s">
        <v>27</v>
      </c>
      <c r="W4" s="3" t="s">
        <v>28</v>
      </c>
      <c r="X4" s="3" t="s">
        <v>29</v>
      </c>
      <c r="Y4" s="5" t="s">
        <v>30</v>
      </c>
      <c r="Z4" s="3" t="s">
        <v>31</v>
      </c>
      <c r="AA4" s="3" t="s">
        <v>32</v>
      </c>
    </row>
    <row r="5" spans="1:16348" s="17" customFormat="1" ht="408" customHeight="1">
      <c r="A5" s="7">
        <v>3</v>
      </c>
      <c r="B5" s="50" t="s">
        <v>34</v>
      </c>
      <c r="C5" s="35" t="s">
        <v>35</v>
      </c>
      <c r="D5" s="20" t="s">
        <v>36</v>
      </c>
      <c r="E5" s="36" t="s">
        <v>37</v>
      </c>
      <c r="F5" s="36" t="s">
        <v>38</v>
      </c>
      <c r="G5" s="36" t="s">
        <v>39</v>
      </c>
      <c r="H5" s="37" t="s">
        <v>40</v>
      </c>
      <c r="I5" s="51" t="s">
        <v>41</v>
      </c>
      <c r="J5" s="35" t="s">
        <v>42</v>
      </c>
      <c r="K5" s="55" t="s">
        <v>43</v>
      </c>
      <c r="L5" s="20" t="s">
        <v>44</v>
      </c>
      <c r="M5" s="37" t="s">
        <v>45</v>
      </c>
      <c r="N5" s="37" t="s">
        <v>306</v>
      </c>
      <c r="O5" s="37" t="s">
        <v>68</v>
      </c>
      <c r="P5" s="41">
        <v>7</v>
      </c>
      <c r="Q5" s="39">
        <v>44573</v>
      </c>
      <c r="R5" s="49" t="s">
        <v>307</v>
      </c>
      <c r="S5" s="56" t="s">
        <v>308</v>
      </c>
      <c r="T5" s="41">
        <v>2.5</v>
      </c>
      <c r="U5" s="52">
        <v>0.36199999999999999</v>
      </c>
      <c r="V5" s="57" t="s">
        <v>309</v>
      </c>
      <c r="W5" s="37" t="s">
        <v>310</v>
      </c>
      <c r="X5" s="37" t="s">
        <v>311</v>
      </c>
      <c r="Y5" s="48" t="s">
        <v>312</v>
      </c>
      <c r="Z5" s="44" t="s">
        <v>54</v>
      </c>
      <c r="AA5" s="45" t="s">
        <v>313</v>
      </c>
      <c r="AB5"/>
    </row>
    <row r="6" spans="1:16348" s="17" customFormat="1" ht="409.5">
      <c r="A6" s="7">
        <v>4</v>
      </c>
      <c r="B6" s="50" t="s">
        <v>57</v>
      </c>
      <c r="C6" s="35" t="s">
        <v>35</v>
      </c>
      <c r="D6" s="20" t="s">
        <v>36</v>
      </c>
      <c r="E6" s="36" t="s">
        <v>37</v>
      </c>
      <c r="F6" s="36" t="s">
        <v>38</v>
      </c>
      <c r="G6" s="36" t="s">
        <v>39</v>
      </c>
      <c r="H6" s="37" t="s">
        <v>58</v>
      </c>
      <c r="I6" s="51" t="s">
        <v>59</v>
      </c>
      <c r="J6" s="35" t="s">
        <v>42</v>
      </c>
      <c r="K6" s="53" t="s">
        <v>60</v>
      </c>
      <c r="L6" s="20" t="s">
        <v>44</v>
      </c>
      <c r="M6" s="37" t="s">
        <v>45</v>
      </c>
      <c r="N6" s="37" t="s">
        <v>46</v>
      </c>
      <c r="O6" s="71" t="s">
        <v>68</v>
      </c>
      <c r="P6" s="41">
        <v>7</v>
      </c>
      <c r="Q6" s="39">
        <v>44573</v>
      </c>
      <c r="R6" s="49" t="s">
        <v>314</v>
      </c>
      <c r="S6" s="56" t="s">
        <v>308</v>
      </c>
      <c r="T6" s="41">
        <v>2.5</v>
      </c>
      <c r="U6" s="52">
        <v>0.36199999999999999</v>
      </c>
      <c r="V6" s="57" t="s">
        <v>309</v>
      </c>
      <c r="W6" s="37" t="s">
        <v>310</v>
      </c>
      <c r="X6" s="37" t="s">
        <v>311</v>
      </c>
      <c r="Y6" s="48" t="s">
        <v>315</v>
      </c>
      <c r="Z6" s="44" t="s">
        <v>54</v>
      </c>
      <c r="AA6" s="45" t="s">
        <v>313</v>
      </c>
      <c r="AB6"/>
    </row>
    <row r="7" spans="1:16348" s="25" customFormat="1" ht="409.5">
      <c r="A7" s="7">
        <v>5</v>
      </c>
      <c r="B7" s="54" t="s">
        <v>63</v>
      </c>
      <c r="C7" s="35" t="s">
        <v>35</v>
      </c>
      <c r="D7" s="20" t="s">
        <v>36</v>
      </c>
      <c r="E7" s="36" t="s">
        <v>37</v>
      </c>
      <c r="F7" s="36" t="s">
        <v>38</v>
      </c>
      <c r="G7" s="36" t="s">
        <v>64</v>
      </c>
      <c r="H7" s="37" t="s">
        <v>65</v>
      </c>
      <c r="I7" s="51" t="s">
        <v>66</v>
      </c>
      <c r="J7" s="35" t="s">
        <v>42</v>
      </c>
      <c r="K7" s="37" t="s">
        <v>67</v>
      </c>
      <c r="L7" s="20" t="s">
        <v>44</v>
      </c>
      <c r="M7" s="37" t="s">
        <v>45</v>
      </c>
      <c r="N7" s="37" t="s">
        <v>46</v>
      </c>
      <c r="O7" s="71" t="s">
        <v>68</v>
      </c>
      <c r="P7" s="41">
        <v>7</v>
      </c>
      <c r="Q7" s="39">
        <v>44573</v>
      </c>
      <c r="R7" s="49" t="s">
        <v>314</v>
      </c>
      <c r="S7" s="56" t="s">
        <v>308</v>
      </c>
      <c r="T7" s="41">
        <v>2.5</v>
      </c>
      <c r="U7" s="52">
        <v>0.36199999999999999</v>
      </c>
      <c r="V7" s="57" t="s">
        <v>309</v>
      </c>
      <c r="W7" s="37" t="s">
        <v>310</v>
      </c>
      <c r="X7" s="37" t="s">
        <v>311</v>
      </c>
      <c r="Y7" s="48" t="s">
        <v>316</v>
      </c>
      <c r="Z7" s="44" t="s">
        <v>54</v>
      </c>
      <c r="AA7" s="45" t="s">
        <v>313</v>
      </c>
      <c r="AB7"/>
    </row>
    <row r="8" spans="1:16348" s="17" customFormat="1" ht="409.5">
      <c r="A8" s="7">
        <v>7</v>
      </c>
      <c r="B8" s="50" t="s">
        <v>34</v>
      </c>
      <c r="C8" s="35" t="s">
        <v>71</v>
      </c>
      <c r="D8" s="20" t="s">
        <v>36</v>
      </c>
      <c r="E8" s="36" t="s">
        <v>37</v>
      </c>
      <c r="F8" s="36" t="s">
        <v>38</v>
      </c>
      <c r="G8" s="36" t="s">
        <v>64</v>
      </c>
      <c r="H8" s="37" t="s">
        <v>72</v>
      </c>
      <c r="I8" s="51" t="s">
        <v>73</v>
      </c>
      <c r="J8" s="35" t="s">
        <v>42</v>
      </c>
      <c r="K8" s="37" t="s">
        <v>74</v>
      </c>
      <c r="L8" s="20" t="s">
        <v>44</v>
      </c>
      <c r="M8" s="37" t="s">
        <v>45</v>
      </c>
      <c r="N8" s="37" t="s">
        <v>46</v>
      </c>
      <c r="O8" s="71" t="s">
        <v>68</v>
      </c>
      <c r="P8" s="41">
        <v>7</v>
      </c>
      <c r="Q8" s="39">
        <v>44573</v>
      </c>
      <c r="R8" s="49" t="s">
        <v>314</v>
      </c>
      <c r="S8" s="56" t="s">
        <v>308</v>
      </c>
      <c r="T8" s="41">
        <v>2.5</v>
      </c>
      <c r="U8" s="52">
        <v>0.36199999999999999</v>
      </c>
      <c r="V8" s="57" t="s">
        <v>309</v>
      </c>
      <c r="W8" s="37" t="s">
        <v>317</v>
      </c>
      <c r="X8" s="37" t="s">
        <v>311</v>
      </c>
      <c r="Y8" s="48" t="s">
        <v>318</v>
      </c>
      <c r="Z8" s="44" t="s">
        <v>54</v>
      </c>
      <c r="AA8" s="45" t="s">
        <v>313</v>
      </c>
      <c r="AB8"/>
    </row>
    <row r="9" spans="1:16348" s="17" customFormat="1" ht="204" customHeight="1">
      <c r="A9" s="106">
        <v>13</v>
      </c>
      <c r="B9" s="208">
        <v>3</v>
      </c>
      <c r="C9" s="204" t="s">
        <v>97</v>
      </c>
      <c r="D9" s="209" t="s">
        <v>36</v>
      </c>
      <c r="E9" s="209" t="s">
        <v>119</v>
      </c>
      <c r="F9" s="209" t="s">
        <v>110</v>
      </c>
      <c r="G9" s="209" t="s">
        <v>110</v>
      </c>
      <c r="H9" s="192" t="s">
        <v>120</v>
      </c>
      <c r="I9" s="192" t="s">
        <v>121</v>
      </c>
      <c r="J9" s="204" t="s">
        <v>42</v>
      </c>
      <c r="K9" s="214"/>
      <c r="L9" s="214"/>
      <c r="M9" s="192" t="s">
        <v>319</v>
      </c>
      <c r="N9" s="189" t="s">
        <v>320</v>
      </c>
      <c r="O9" s="186" t="s">
        <v>321</v>
      </c>
      <c r="P9" s="171">
        <v>7</v>
      </c>
      <c r="Q9" s="174">
        <v>44927</v>
      </c>
      <c r="R9" s="174">
        <v>45595</v>
      </c>
      <c r="S9" s="177">
        <v>96</v>
      </c>
      <c r="T9" s="180">
        <v>2</v>
      </c>
      <c r="U9" s="183">
        <v>0.33329999999999999</v>
      </c>
      <c r="V9" s="192" t="s">
        <v>322</v>
      </c>
      <c r="W9" s="192" t="s">
        <v>323</v>
      </c>
      <c r="X9" s="193" t="s">
        <v>324</v>
      </c>
      <c r="Y9" s="196" t="s">
        <v>325</v>
      </c>
      <c r="Z9" s="199" t="s">
        <v>54</v>
      </c>
      <c r="AA9" s="168" t="s">
        <v>55</v>
      </c>
      <c r="AB9"/>
    </row>
    <row r="10" spans="1:16348" s="17" customFormat="1" ht="93.95" customHeight="1">
      <c r="A10" s="104"/>
      <c r="B10" s="104"/>
      <c r="C10" s="104"/>
      <c r="D10" s="104"/>
      <c r="E10" s="104"/>
      <c r="F10" s="104"/>
      <c r="G10" s="104"/>
      <c r="H10" s="98"/>
      <c r="I10" s="98"/>
      <c r="J10" s="104"/>
      <c r="K10" s="98"/>
      <c r="L10" s="98"/>
      <c r="M10" s="98"/>
      <c r="N10" s="190"/>
      <c r="O10" s="187"/>
      <c r="P10" s="172"/>
      <c r="Q10" s="175"/>
      <c r="R10" s="175"/>
      <c r="S10" s="178"/>
      <c r="T10" s="181"/>
      <c r="U10" s="184"/>
      <c r="V10" s="98"/>
      <c r="W10" s="98"/>
      <c r="X10" s="194"/>
      <c r="Y10" s="197"/>
      <c r="Z10" s="200"/>
      <c r="AA10" s="169"/>
      <c r="AB10"/>
    </row>
    <row r="11" spans="1:16348" s="17" customFormat="1" ht="15">
      <c r="A11" s="104"/>
      <c r="B11" s="104"/>
      <c r="C11" s="104"/>
      <c r="D11" s="104"/>
      <c r="E11" s="104"/>
      <c r="F11" s="104"/>
      <c r="G11" s="104"/>
      <c r="H11" s="98"/>
      <c r="I11" s="98"/>
      <c r="J11" s="104"/>
      <c r="K11" s="98"/>
      <c r="L11" s="98"/>
      <c r="M11" s="98"/>
      <c r="N11" s="190"/>
      <c r="O11" s="187"/>
      <c r="P11" s="172"/>
      <c r="Q11" s="175"/>
      <c r="R11" s="175"/>
      <c r="S11" s="178"/>
      <c r="T11" s="181"/>
      <c r="U11" s="184"/>
      <c r="V11" s="98"/>
      <c r="W11" s="98"/>
      <c r="X11" s="194"/>
      <c r="Y11" s="197"/>
      <c r="Z11" s="200"/>
      <c r="AA11" s="169"/>
      <c r="AB11"/>
    </row>
    <row r="12" spans="1:16348" s="17" customFormat="1" ht="78.95" customHeight="1">
      <c r="A12" s="104"/>
      <c r="B12" s="104"/>
      <c r="C12" s="104"/>
      <c r="D12" s="104"/>
      <c r="E12" s="104"/>
      <c r="F12" s="104"/>
      <c r="G12" s="104"/>
      <c r="H12" s="98"/>
      <c r="I12" s="98"/>
      <c r="J12" s="104"/>
      <c r="K12" s="98"/>
      <c r="L12" s="98"/>
      <c r="M12" s="98"/>
      <c r="N12" s="190"/>
      <c r="O12" s="187"/>
      <c r="P12" s="172"/>
      <c r="Q12" s="175"/>
      <c r="R12" s="175"/>
      <c r="S12" s="178"/>
      <c r="T12" s="181"/>
      <c r="U12" s="184"/>
      <c r="V12" s="98"/>
      <c r="W12" s="98"/>
      <c r="X12" s="194"/>
      <c r="Y12" s="197"/>
      <c r="Z12" s="200"/>
      <c r="AA12" s="169"/>
      <c r="AB12"/>
    </row>
    <row r="13" spans="1:16348" s="17" customFormat="1" ht="15">
      <c r="A13" s="104"/>
      <c r="B13" s="104"/>
      <c r="C13" s="104"/>
      <c r="D13" s="104"/>
      <c r="E13" s="104"/>
      <c r="F13" s="104"/>
      <c r="G13" s="104"/>
      <c r="H13" s="98"/>
      <c r="I13" s="98"/>
      <c r="J13" s="104"/>
      <c r="K13" s="98"/>
      <c r="L13" s="98"/>
      <c r="M13" s="98"/>
      <c r="N13" s="190"/>
      <c r="O13" s="187"/>
      <c r="P13" s="172"/>
      <c r="Q13" s="175"/>
      <c r="R13" s="175"/>
      <c r="S13" s="178"/>
      <c r="T13" s="181"/>
      <c r="U13" s="184"/>
      <c r="V13" s="98"/>
      <c r="W13" s="98"/>
      <c r="X13" s="194"/>
      <c r="Y13" s="197"/>
      <c r="Z13" s="200"/>
      <c r="AA13" s="169"/>
      <c r="AB13"/>
    </row>
    <row r="14" spans="1:16348" s="17" customFormat="1" ht="15">
      <c r="A14" s="104"/>
      <c r="B14" s="104"/>
      <c r="C14" s="104"/>
      <c r="D14" s="104"/>
      <c r="E14" s="104"/>
      <c r="F14" s="104"/>
      <c r="G14" s="104"/>
      <c r="H14" s="98"/>
      <c r="I14" s="98"/>
      <c r="J14" s="104"/>
      <c r="K14" s="98"/>
      <c r="L14" s="98"/>
      <c r="M14" s="98"/>
      <c r="N14" s="191"/>
      <c r="O14" s="188"/>
      <c r="P14" s="173"/>
      <c r="Q14" s="176"/>
      <c r="R14" s="176"/>
      <c r="S14" s="179"/>
      <c r="T14" s="182"/>
      <c r="U14" s="185"/>
      <c r="V14" s="99"/>
      <c r="W14" s="99"/>
      <c r="X14" s="195"/>
      <c r="Y14" s="198"/>
      <c r="Z14" s="201"/>
      <c r="AA14" s="170"/>
      <c r="AB14"/>
    </row>
    <row r="15" spans="1:16348" s="17" customFormat="1" ht="396.95" customHeight="1">
      <c r="A15" s="7">
        <v>15</v>
      </c>
      <c r="B15" s="41">
        <v>5</v>
      </c>
      <c r="C15" s="35" t="s">
        <v>97</v>
      </c>
      <c r="D15" s="36" t="s">
        <v>36</v>
      </c>
      <c r="E15" s="36" t="s">
        <v>131</v>
      </c>
      <c r="F15" s="36" t="s">
        <v>131</v>
      </c>
      <c r="G15" s="36" t="s">
        <v>131</v>
      </c>
      <c r="H15" s="37" t="s">
        <v>132</v>
      </c>
      <c r="I15" s="37" t="s">
        <v>133</v>
      </c>
      <c r="J15" s="35" t="s">
        <v>42</v>
      </c>
      <c r="K15" s="37"/>
      <c r="L15" s="37"/>
      <c r="M15" s="37" t="s">
        <v>134</v>
      </c>
      <c r="N15" s="37" t="s">
        <v>326</v>
      </c>
      <c r="O15" s="71" t="s">
        <v>327</v>
      </c>
      <c r="P15" s="41">
        <v>12</v>
      </c>
      <c r="Q15" s="39">
        <v>44958</v>
      </c>
      <c r="R15" s="39">
        <v>45412</v>
      </c>
      <c r="S15" s="40">
        <f t="shared" ref="S15:S46" si="0">ROUNDUP((R15-Q15)/7,1)</f>
        <v>64.899999999999991</v>
      </c>
      <c r="T15" s="20">
        <v>12</v>
      </c>
      <c r="U15" s="47" t="s">
        <v>328</v>
      </c>
      <c r="V15" s="37" t="s">
        <v>329</v>
      </c>
      <c r="W15" s="37" t="s">
        <v>330</v>
      </c>
      <c r="X15" s="37" t="s">
        <v>331</v>
      </c>
      <c r="Y15" s="48" t="s">
        <v>332</v>
      </c>
      <c r="Z15" s="44" t="s">
        <v>54</v>
      </c>
      <c r="AA15" s="44" t="s">
        <v>55</v>
      </c>
      <c r="AB15"/>
    </row>
    <row r="16" spans="1:16348" s="17" customFormat="1" ht="150" customHeight="1">
      <c r="A16" s="106"/>
      <c r="B16" s="103">
        <v>1</v>
      </c>
      <c r="C16" s="103" t="s">
        <v>143</v>
      </c>
      <c r="D16" s="103" t="s">
        <v>36</v>
      </c>
      <c r="E16" s="103" t="s">
        <v>131</v>
      </c>
      <c r="F16" s="103" t="s">
        <v>131</v>
      </c>
      <c r="G16" s="103" t="s">
        <v>131</v>
      </c>
      <c r="H16" s="76" t="s">
        <v>144</v>
      </c>
      <c r="I16" s="97" t="s">
        <v>145</v>
      </c>
      <c r="J16" s="127" t="s">
        <v>42</v>
      </c>
      <c r="K16" s="100"/>
      <c r="L16" s="100"/>
      <c r="M16" s="97" t="s">
        <v>146</v>
      </c>
      <c r="N16" s="127" t="s">
        <v>333</v>
      </c>
      <c r="O16" s="76" t="s">
        <v>334</v>
      </c>
      <c r="P16" s="79">
        <v>20</v>
      </c>
      <c r="Q16" s="110">
        <v>45292</v>
      </c>
      <c r="R16" s="110">
        <v>45657</v>
      </c>
      <c r="S16" s="113">
        <f t="shared" si="0"/>
        <v>52.2</v>
      </c>
      <c r="T16" s="157">
        <v>9</v>
      </c>
      <c r="U16" s="136">
        <v>0.45</v>
      </c>
      <c r="V16" s="97" t="s">
        <v>335</v>
      </c>
      <c r="W16" s="97" t="s">
        <v>336</v>
      </c>
      <c r="X16" s="97" t="s">
        <v>337</v>
      </c>
      <c r="Y16" s="73" t="s">
        <v>338</v>
      </c>
      <c r="Z16" s="100" t="s">
        <v>54</v>
      </c>
      <c r="AA16" s="100" t="s">
        <v>339</v>
      </c>
      <c r="AB16"/>
    </row>
    <row r="17" spans="1:28" s="17" customFormat="1" ht="150" customHeight="1">
      <c r="A17" s="104"/>
      <c r="B17" s="104"/>
      <c r="C17" s="104"/>
      <c r="D17" s="104"/>
      <c r="E17" s="104"/>
      <c r="F17" s="104"/>
      <c r="G17" s="104"/>
      <c r="H17" s="95"/>
      <c r="I17" s="98"/>
      <c r="J17" s="104"/>
      <c r="K17" s="101"/>
      <c r="L17" s="101"/>
      <c r="M17" s="98"/>
      <c r="N17" s="128"/>
      <c r="O17" s="77"/>
      <c r="P17" s="80"/>
      <c r="Q17" s="111"/>
      <c r="R17" s="111"/>
      <c r="S17" s="114"/>
      <c r="T17" s="147"/>
      <c r="U17" s="104"/>
      <c r="V17" s="98"/>
      <c r="W17" s="98"/>
      <c r="X17" s="194"/>
      <c r="Y17" s="197"/>
      <c r="Z17" s="134"/>
      <c r="AA17" s="101"/>
      <c r="AB17"/>
    </row>
    <row r="18" spans="1:28" s="17" customFormat="1" ht="201" customHeight="1">
      <c r="A18" s="105"/>
      <c r="B18" s="105"/>
      <c r="C18" s="105"/>
      <c r="D18" s="105"/>
      <c r="E18" s="105"/>
      <c r="F18" s="105"/>
      <c r="G18" s="105"/>
      <c r="H18" s="96"/>
      <c r="I18" s="99"/>
      <c r="J18" s="105"/>
      <c r="K18" s="102"/>
      <c r="L18" s="102"/>
      <c r="M18" s="99"/>
      <c r="N18" s="129"/>
      <c r="O18" s="78"/>
      <c r="P18" s="81"/>
      <c r="Q18" s="112"/>
      <c r="R18" s="112"/>
      <c r="S18" s="115"/>
      <c r="T18" s="148"/>
      <c r="U18" s="105"/>
      <c r="V18" s="99"/>
      <c r="W18" s="99"/>
      <c r="X18" s="195"/>
      <c r="Y18" s="198"/>
      <c r="Z18" s="135"/>
      <c r="AA18" s="102"/>
      <c r="AB18"/>
    </row>
    <row r="19" spans="1:28" s="17" customFormat="1" ht="69.95" customHeight="1">
      <c r="A19" s="106"/>
      <c r="B19" s="103">
        <v>4</v>
      </c>
      <c r="C19" s="120" t="s">
        <v>143</v>
      </c>
      <c r="D19" s="119" t="s">
        <v>36</v>
      </c>
      <c r="E19" s="119" t="s">
        <v>178</v>
      </c>
      <c r="F19" s="119" t="s">
        <v>179</v>
      </c>
      <c r="G19" s="119" t="s">
        <v>180</v>
      </c>
      <c r="H19" s="97" t="s">
        <v>197</v>
      </c>
      <c r="I19" s="97" t="s">
        <v>182</v>
      </c>
      <c r="J19" s="127" t="s">
        <v>42</v>
      </c>
      <c r="K19" s="127"/>
      <c r="L19" s="127"/>
      <c r="M19" s="97" t="s">
        <v>340</v>
      </c>
      <c r="N19" s="76" t="s">
        <v>341</v>
      </c>
      <c r="O19" s="76" t="s">
        <v>342</v>
      </c>
      <c r="P19" s="79">
        <v>9</v>
      </c>
      <c r="Q19" s="110">
        <v>45292</v>
      </c>
      <c r="R19" s="162">
        <v>45596</v>
      </c>
      <c r="S19" s="113">
        <v>44</v>
      </c>
      <c r="T19" s="157">
        <v>7</v>
      </c>
      <c r="U19" s="158" t="s">
        <v>343</v>
      </c>
      <c r="V19" s="97" t="s">
        <v>344</v>
      </c>
      <c r="W19" s="97" t="s">
        <v>345</v>
      </c>
      <c r="X19" s="97" t="s">
        <v>346</v>
      </c>
      <c r="Y19" s="73" t="s">
        <v>347</v>
      </c>
      <c r="Z19" s="100" t="s">
        <v>54</v>
      </c>
      <c r="AA19" s="100" t="s">
        <v>339</v>
      </c>
      <c r="AB19"/>
    </row>
    <row r="20" spans="1:28" s="17" customFormat="1" ht="69.95" customHeight="1">
      <c r="A20" s="104"/>
      <c r="B20" s="104"/>
      <c r="C20" s="104"/>
      <c r="D20" s="104"/>
      <c r="E20" s="104"/>
      <c r="F20" s="104"/>
      <c r="G20" s="104"/>
      <c r="H20" s="98"/>
      <c r="I20" s="132"/>
      <c r="J20" s="128"/>
      <c r="K20" s="128"/>
      <c r="L20" s="128"/>
      <c r="M20" s="132"/>
      <c r="N20" s="77"/>
      <c r="O20" s="77"/>
      <c r="P20" s="80"/>
      <c r="Q20" s="111"/>
      <c r="R20" s="163"/>
      <c r="S20" s="114"/>
      <c r="T20" s="147"/>
      <c r="U20" s="144"/>
      <c r="V20" s="98"/>
      <c r="W20" s="98"/>
      <c r="X20" s="132"/>
      <c r="Y20" s="197"/>
      <c r="Z20" s="101"/>
      <c r="AA20" s="101"/>
      <c r="AB20"/>
    </row>
    <row r="21" spans="1:28" s="17" customFormat="1" ht="69.95" customHeight="1">
      <c r="A21" s="104"/>
      <c r="B21" s="104"/>
      <c r="C21" s="104"/>
      <c r="D21" s="104"/>
      <c r="E21" s="104"/>
      <c r="F21" s="104"/>
      <c r="G21" s="104"/>
      <c r="H21" s="98"/>
      <c r="I21" s="132"/>
      <c r="J21" s="128"/>
      <c r="K21" s="128"/>
      <c r="L21" s="128"/>
      <c r="M21" s="132"/>
      <c r="N21" s="77"/>
      <c r="O21" s="77"/>
      <c r="P21" s="80"/>
      <c r="Q21" s="111"/>
      <c r="R21" s="163"/>
      <c r="S21" s="114"/>
      <c r="T21" s="147"/>
      <c r="U21" s="144"/>
      <c r="V21" s="98"/>
      <c r="W21" s="98"/>
      <c r="X21" s="132"/>
      <c r="Y21" s="197"/>
      <c r="Z21" s="101"/>
      <c r="AA21" s="101"/>
      <c r="AB21"/>
    </row>
    <row r="22" spans="1:28" s="17" customFormat="1" ht="69.95" customHeight="1">
      <c r="A22" s="104"/>
      <c r="B22" s="104"/>
      <c r="C22" s="104"/>
      <c r="D22" s="104"/>
      <c r="E22" s="104"/>
      <c r="F22" s="104"/>
      <c r="G22" s="104"/>
      <c r="H22" s="98"/>
      <c r="I22" s="132"/>
      <c r="J22" s="128"/>
      <c r="K22" s="128"/>
      <c r="L22" s="128"/>
      <c r="M22" s="132"/>
      <c r="N22" s="77"/>
      <c r="O22" s="77"/>
      <c r="P22" s="80"/>
      <c r="Q22" s="111"/>
      <c r="R22" s="163"/>
      <c r="S22" s="114"/>
      <c r="T22" s="147"/>
      <c r="U22" s="144"/>
      <c r="V22" s="98"/>
      <c r="W22" s="98"/>
      <c r="X22" s="132"/>
      <c r="Y22" s="197"/>
      <c r="Z22" s="101"/>
      <c r="AA22" s="101"/>
      <c r="AB22"/>
    </row>
    <row r="23" spans="1:28" s="17" customFormat="1" ht="69.95" customHeight="1">
      <c r="A23" s="104"/>
      <c r="B23" s="104"/>
      <c r="C23" s="104"/>
      <c r="D23" s="104"/>
      <c r="E23" s="104"/>
      <c r="F23" s="104"/>
      <c r="G23" s="104"/>
      <c r="H23" s="98"/>
      <c r="I23" s="98"/>
      <c r="J23" s="104"/>
      <c r="K23" s="104"/>
      <c r="L23" s="104"/>
      <c r="M23" s="98"/>
      <c r="N23" s="77"/>
      <c r="O23" s="77"/>
      <c r="P23" s="80"/>
      <c r="Q23" s="111"/>
      <c r="R23" s="163"/>
      <c r="S23" s="114"/>
      <c r="T23" s="147"/>
      <c r="U23" s="144"/>
      <c r="V23" s="98"/>
      <c r="W23" s="98"/>
      <c r="X23" s="132"/>
      <c r="Y23" s="197"/>
      <c r="Z23" s="101"/>
      <c r="AA23" s="101"/>
      <c r="AB23"/>
    </row>
    <row r="24" spans="1:28" s="17" customFormat="1" ht="69.95" customHeight="1">
      <c r="A24" s="105"/>
      <c r="B24" s="105"/>
      <c r="C24" s="105"/>
      <c r="D24" s="105"/>
      <c r="E24" s="105"/>
      <c r="F24" s="105"/>
      <c r="G24" s="105"/>
      <c r="H24" s="99"/>
      <c r="I24" s="99"/>
      <c r="J24" s="105"/>
      <c r="K24" s="105"/>
      <c r="L24" s="105"/>
      <c r="M24" s="99"/>
      <c r="N24" s="78"/>
      <c r="O24" s="78"/>
      <c r="P24" s="81"/>
      <c r="Q24" s="112"/>
      <c r="R24" s="164"/>
      <c r="S24" s="115"/>
      <c r="T24" s="148"/>
      <c r="U24" s="145"/>
      <c r="V24" s="99"/>
      <c r="W24" s="99"/>
      <c r="X24" s="133"/>
      <c r="Y24" s="198"/>
      <c r="Z24" s="102"/>
      <c r="AA24" s="102"/>
      <c r="AB24"/>
    </row>
    <row r="25" spans="1:28" s="17" customFormat="1" ht="197.1" customHeight="1">
      <c r="A25" s="106"/>
      <c r="B25" s="122">
        <v>5</v>
      </c>
      <c r="C25" s="103" t="s">
        <v>143</v>
      </c>
      <c r="D25" s="103" t="s">
        <v>36</v>
      </c>
      <c r="E25" s="103" t="s">
        <v>178</v>
      </c>
      <c r="F25" s="103" t="s">
        <v>179</v>
      </c>
      <c r="G25" s="119" t="s">
        <v>180</v>
      </c>
      <c r="H25" s="97" t="s">
        <v>348</v>
      </c>
      <c r="I25" s="97" t="s">
        <v>204</v>
      </c>
      <c r="J25" s="127" t="s">
        <v>42</v>
      </c>
      <c r="K25" s="138"/>
      <c r="L25" s="138"/>
      <c r="M25" s="138" t="s">
        <v>349</v>
      </c>
      <c r="N25" s="127" t="s">
        <v>350</v>
      </c>
      <c r="O25" s="76" t="s">
        <v>351</v>
      </c>
      <c r="P25" s="79">
        <v>2</v>
      </c>
      <c r="Q25" s="110">
        <v>45352</v>
      </c>
      <c r="R25" s="162">
        <v>45596</v>
      </c>
      <c r="S25" s="113">
        <f>ROUNDUP((R25-Q25)/7,1)</f>
        <v>34.9</v>
      </c>
      <c r="T25" s="157">
        <v>1</v>
      </c>
      <c r="U25" s="158">
        <v>0.25</v>
      </c>
      <c r="V25" s="97" t="s">
        <v>352</v>
      </c>
      <c r="W25" s="97" t="s">
        <v>353</v>
      </c>
      <c r="X25" s="97" t="s">
        <v>354</v>
      </c>
      <c r="Y25" s="73" t="s">
        <v>355</v>
      </c>
      <c r="Z25" s="100" t="s">
        <v>54</v>
      </c>
      <c r="AA25" s="100" t="s">
        <v>339</v>
      </c>
      <c r="AB25"/>
    </row>
    <row r="26" spans="1:28" s="17" customFormat="1" ht="197.1" customHeight="1">
      <c r="A26" s="104"/>
      <c r="B26" s="121"/>
      <c r="C26" s="104"/>
      <c r="D26" s="104"/>
      <c r="E26" s="104"/>
      <c r="F26" s="104"/>
      <c r="G26" s="104"/>
      <c r="H26" s="98"/>
      <c r="I26" s="98"/>
      <c r="J26" s="215"/>
      <c r="K26" s="98"/>
      <c r="L26" s="98"/>
      <c r="M26" s="98"/>
      <c r="N26" s="129"/>
      <c r="O26" s="78"/>
      <c r="P26" s="81"/>
      <c r="Q26" s="112"/>
      <c r="R26" s="164"/>
      <c r="S26" s="115"/>
      <c r="T26" s="148"/>
      <c r="U26" s="145"/>
      <c r="V26" s="99"/>
      <c r="W26" s="99"/>
      <c r="X26" s="195"/>
      <c r="Y26" s="198"/>
      <c r="Z26" s="102"/>
      <c r="AA26" s="102"/>
      <c r="AB26"/>
    </row>
    <row r="27" spans="1:28" s="17" customFormat="1" ht="82.5" customHeight="1">
      <c r="A27" s="106"/>
      <c r="B27" s="103">
        <v>6</v>
      </c>
      <c r="C27" s="103" t="s">
        <v>143</v>
      </c>
      <c r="D27" s="103" t="s">
        <v>36</v>
      </c>
      <c r="E27" s="103" t="s">
        <v>178</v>
      </c>
      <c r="F27" s="103" t="s">
        <v>217</v>
      </c>
      <c r="G27" s="103" t="s">
        <v>217</v>
      </c>
      <c r="H27" s="97" t="s">
        <v>218</v>
      </c>
      <c r="I27" s="97" t="s">
        <v>219</v>
      </c>
      <c r="J27" s="127" t="s">
        <v>42</v>
      </c>
      <c r="K27" s="138"/>
      <c r="L27" s="138"/>
      <c r="M27" s="138" t="s">
        <v>220</v>
      </c>
      <c r="N27" s="127" t="s">
        <v>356</v>
      </c>
      <c r="O27" s="76" t="s">
        <v>357</v>
      </c>
      <c r="P27" s="79">
        <v>26</v>
      </c>
      <c r="Q27" s="110">
        <v>45292</v>
      </c>
      <c r="R27" s="162">
        <v>45657</v>
      </c>
      <c r="S27" s="113">
        <v>52</v>
      </c>
      <c r="T27" s="157">
        <v>12</v>
      </c>
      <c r="U27" s="158" t="s">
        <v>358</v>
      </c>
      <c r="V27" s="97" t="s">
        <v>359</v>
      </c>
      <c r="W27" s="97" t="s">
        <v>360</v>
      </c>
      <c r="X27" s="97" t="s">
        <v>361</v>
      </c>
      <c r="Y27" s="73" t="s">
        <v>362</v>
      </c>
      <c r="Z27" s="100" t="s">
        <v>54</v>
      </c>
      <c r="AA27" s="100" t="s">
        <v>339</v>
      </c>
      <c r="AB27"/>
    </row>
    <row r="28" spans="1:28" s="17" customFormat="1" ht="82.5" customHeight="1">
      <c r="A28" s="104"/>
      <c r="B28" s="104"/>
      <c r="C28" s="104"/>
      <c r="D28" s="104"/>
      <c r="E28" s="104"/>
      <c r="F28" s="104"/>
      <c r="G28" s="104"/>
      <c r="H28" s="98"/>
      <c r="I28" s="98"/>
      <c r="J28" s="104"/>
      <c r="K28" s="98"/>
      <c r="L28" s="98"/>
      <c r="M28" s="98"/>
      <c r="N28" s="128"/>
      <c r="O28" s="77"/>
      <c r="P28" s="80"/>
      <c r="Q28" s="111"/>
      <c r="R28" s="163"/>
      <c r="S28" s="114"/>
      <c r="T28" s="147"/>
      <c r="U28" s="144"/>
      <c r="V28" s="98"/>
      <c r="W28" s="98"/>
      <c r="X28" s="98"/>
      <c r="Y28" s="197"/>
      <c r="Z28" s="101"/>
      <c r="AA28" s="101"/>
      <c r="AB28"/>
    </row>
    <row r="29" spans="1:28" s="17" customFormat="1" ht="186" customHeight="1">
      <c r="A29" s="105"/>
      <c r="B29" s="105"/>
      <c r="C29" s="105"/>
      <c r="D29" s="105"/>
      <c r="E29" s="105"/>
      <c r="F29" s="105"/>
      <c r="G29" s="105"/>
      <c r="H29" s="99"/>
      <c r="I29" s="99"/>
      <c r="J29" s="105"/>
      <c r="K29" s="99"/>
      <c r="L29" s="99"/>
      <c r="M29" s="99"/>
      <c r="N29" s="129"/>
      <c r="O29" s="78"/>
      <c r="P29" s="81"/>
      <c r="Q29" s="112"/>
      <c r="R29" s="164"/>
      <c r="S29" s="115"/>
      <c r="T29" s="148"/>
      <c r="U29" s="145"/>
      <c r="V29" s="99"/>
      <c r="W29" s="99"/>
      <c r="X29" s="99"/>
      <c r="Y29" s="198"/>
      <c r="Z29" s="102"/>
      <c r="AA29" s="102"/>
      <c r="AB29"/>
    </row>
    <row r="30" spans="1:28" s="17" customFormat="1" ht="69" customHeight="1">
      <c r="A30" s="106"/>
      <c r="B30" s="103">
        <v>7</v>
      </c>
      <c r="C30" s="103" t="s">
        <v>143</v>
      </c>
      <c r="D30" s="103" t="s">
        <v>36</v>
      </c>
      <c r="E30" s="119" t="s">
        <v>178</v>
      </c>
      <c r="F30" s="119" t="s">
        <v>232</v>
      </c>
      <c r="G30" s="119" t="s">
        <v>232</v>
      </c>
      <c r="H30" s="97" t="s">
        <v>233</v>
      </c>
      <c r="I30" s="97" t="s">
        <v>234</v>
      </c>
      <c r="J30" s="127" t="s">
        <v>42</v>
      </c>
      <c r="K30" s="138"/>
      <c r="L30" s="138"/>
      <c r="M30" s="97" t="s">
        <v>220</v>
      </c>
      <c r="N30" s="127" t="s">
        <v>235</v>
      </c>
      <c r="O30" s="76" t="s">
        <v>363</v>
      </c>
      <c r="P30" s="79">
        <v>20</v>
      </c>
      <c r="Q30" s="110">
        <v>45292</v>
      </c>
      <c r="R30" s="162">
        <v>45657</v>
      </c>
      <c r="S30" s="113">
        <f t="shared" si="0"/>
        <v>52.2</v>
      </c>
      <c r="T30" s="157">
        <v>10</v>
      </c>
      <c r="U30" s="158">
        <v>0.5</v>
      </c>
      <c r="V30" s="97" t="s">
        <v>364</v>
      </c>
      <c r="W30" s="97" t="s">
        <v>365</v>
      </c>
      <c r="X30" s="97" t="s">
        <v>366</v>
      </c>
      <c r="Y30" s="73" t="s">
        <v>367</v>
      </c>
      <c r="Z30" s="100" t="s">
        <v>54</v>
      </c>
      <c r="AA30" s="100" t="s">
        <v>339</v>
      </c>
      <c r="AB30"/>
    </row>
    <row r="31" spans="1:28" s="17" customFormat="1" ht="69" customHeight="1">
      <c r="A31" s="104"/>
      <c r="B31" s="104"/>
      <c r="C31" s="104"/>
      <c r="D31" s="104"/>
      <c r="E31" s="104"/>
      <c r="F31" s="104"/>
      <c r="G31" s="104"/>
      <c r="H31" s="98"/>
      <c r="I31" s="98"/>
      <c r="J31" s="104"/>
      <c r="K31" s="98"/>
      <c r="L31" s="98"/>
      <c r="M31" s="98"/>
      <c r="N31" s="128"/>
      <c r="O31" s="77"/>
      <c r="P31" s="80"/>
      <c r="Q31" s="111"/>
      <c r="R31" s="163"/>
      <c r="S31" s="114"/>
      <c r="T31" s="147"/>
      <c r="U31" s="144"/>
      <c r="V31" s="98"/>
      <c r="W31" s="98"/>
      <c r="X31" s="98"/>
      <c r="Y31" s="197"/>
      <c r="Z31" s="101"/>
      <c r="AA31" s="101"/>
      <c r="AB31"/>
    </row>
    <row r="32" spans="1:28" s="17" customFormat="1" ht="69" customHeight="1">
      <c r="A32" s="104"/>
      <c r="B32" s="104"/>
      <c r="C32" s="104"/>
      <c r="D32" s="104"/>
      <c r="E32" s="104"/>
      <c r="F32" s="104"/>
      <c r="G32" s="104"/>
      <c r="H32" s="98"/>
      <c r="I32" s="98"/>
      <c r="J32" s="104"/>
      <c r="K32" s="98"/>
      <c r="L32" s="98"/>
      <c r="M32" s="98"/>
      <c r="N32" s="128"/>
      <c r="O32" s="77"/>
      <c r="P32" s="80"/>
      <c r="Q32" s="111"/>
      <c r="R32" s="163"/>
      <c r="S32" s="114"/>
      <c r="T32" s="147"/>
      <c r="U32" s="144"/>
      <c r="V32" s="98"/>
      <c r="W32" s="98"/>
      <c r="X32" s="98"/>
      <c r="Y32" s="197"/>
      <c r="Z32" s="101"/>
      <c r="AA32" s="101"/>
      <c r="AB32"/>
    </row>
    <row r="33" spans="1:28" s="17" customFormat="1" ht="116.25" customHeight="1">
      <c r="A33" s="105"/>
      <c r="B33" s="105"/>
      <c r="C33" s="105"/>
      <c r="D33" s="105"/>
      <c r="E33" s="105"/>
      <c r="F33" s="105"/>
      <c r="G33" s="105"/>
      <c r="H33" s="99"/>
      <c r="I33" s="99"/>
      <c r="J33" s="105"/>
      <c r="K33" s="99"/>
      <c r="L33" s="99"/>
      <c r="M33" s="99"/>
      <c r="N33" s="129"/>
      <c r="O33" s="78"/>
      <c r="P33" s="81"/>
      <c r="Q33" s="112"/>
      <c r="R33" s="164"/>
      <c r="S33" s="115"/>
      <c r="T33" s="148"/>
      <c r="U33" s="145"/>
      <c r="V33" s="99"/>
      <c r="W33" s="99"/>
      <c r="X33" s="99"/>
      <c r="Y33" s="198"/>
      <c r="Z33" s="102"/>
      <c r="AA33" s="102"/>
      <c r="AB33"/>
    </row>
    <row r="34" spans="1:28" s="17" customFormat="1" ht="293.25" customHeight="1">
      <c r="A34" s="106"/>
      <c r="B34" s="103">
        <v>8</v>
      </c>
      <c r="C34" s="103" t="s">
        <v>143</v>
      </c>
      <c r="D34" s="103" t="s">
        <v>36</v>
      </c>
      <c r="E34" s="103" t="s">
        <v>131</v>
      </c>
      <c r="F34" s="103" t="s">
        <v>246</v>
      </c>
      <c r="G34" s="103" t="s">
        <v>131</v>
      </c>
      <c r="H34" s="97" t="s">
        <v>247</v>
      </c>
      <c r="I34" s="97" t="s">
        <v>248</v>
      </c>
      <c r="J34" s="127" t="s">
        <v>368</v>
      </c>
      <c r="K34" s="127"/>
      <c r="L34" s="127"/>
      <c r="M34" s="97" t="s">
        <v>250</v>
      </c>
      <c r="N34" s="127" t="s">
        <v>369</v>
      </c>
      <c r="O34" s="76" t="s">
        <v>370</v>
      </c>
      <c r="P34" s="79">
        <v>12</v>
      </c>
      <c r="Q34" s="110">
        <v>45292</v>
      </c>
      <c r="R34" s="162">
        <v>45687</v>
      </c>
      <c r="S34" s="113">
        <v>52</v>
      </c>
      <c r="T34" s="157">
        <v>3</v>
      </c>
      <c r="U34" s="136">
        <v>0.25</v>
      </c>
      <c r="V34" s="97" t="s">
        <v>371</v>
      </c>
      <c r="W34" s="97" t="s">
        <v>372</v>
      </c>
      <c r="X34" s="97" t="s">
        <v>373</v>
      </c>
      <c r="Y34" s="73" t="s">
        <v>374</v>
      </c>
      <c r="Z34" s="100" t="s">
        <v>54</v>
      </c>
      <c r="AA34" s="100" t="s">
        <v>339</v>
      </c>
      <c r="AB34"/>
    </row>
    <row r="35" spans="1:28" s="17" customFormat="1" ht="15">
      <c r="A35" s="116"/>
      <c r="B35" s="155"/>
      <c r="C35" s="155"/>
      <c r="D35" s="155"/>
      <c r="E35" s="155"/>
      <c r="F35" s="155"/>
      <c r="G35" s="155"/>
      <c r="H35" s="132"/>
      <c r="I35" s="132"/>
      <c r="J35" s="128"/>
      <c r="K35" s="128"/>
      <c r="L35" s="128"/>
      <c r="M35" s="132"/>
      <c r="N35" s="128"/>
      <c r="O35" s="77"/>
      <c r="P35" s="80"/>
      <c r="Q35" s="111"/>
      <c r="R35" s="163"/>
      <c r="S35" s="114"/>
      <c r="T35" s="147"/>
      <c r="U35" s="104"/>
      <c r="V35" s="98"/>
      <c r="W35" s="98"/>
      <c r="X35" s="98"/>
      <c r="Y35" s="197"/>
      <c r="Z35" s="101"/>
      <c r="AA35" s="101"/>
      <c r="AB35"/>
    </row>
    <row r="36" spans="1:28" s="17" customFormat="1" ht="15">
      <c r="A36" s="104"/>
      <c r="B36" s="104"/>
      <c r="C36" s="104"/>
      <c r="D36" s="104"/>
      <c r="E36" s="104"/>
      <c r="F36" s="104"/>
      <c r="G36" s="104"/>
      <c r="H36" s="98"/>
      <c r="I36" s="98"/>
      <c r="J36" s="104"/>
      <c r="K36" s="104"/>
      <c r="L36" s="104"/>
      <c r="M36" s="98"/>
      <c r="N36" s="128"/>
      <c r="O36" s="77"/>
      <c r="P36" s="80"/>
      <c r="Q36" s="111"/>
      <c r="R36" s="163"/>
      <c r="S36" s="114"/>
      <c r="T36" s="147"/>
      <c r="U36" s="104"/>
      <c r="V36" s="98"/>
      <c r="W36" s="98"/>
      <c r="X36" s="98"/>
      <c r="Y36" s="197"/>
      <c r="Z36" s="101"/>
      <c r="AA36" s="101"/>
      <c r="AB36"/>
    </row>
    <row r="37" spans="1:28" s="17" customFormat="1" ht="41.1" customHeight="1">
      <c r="A37" s="105"/>
      <c r="B37" s="105"/>
      <c r="C37" s="105"/>
      <c r="D37" s="105"/>
      <c r="E37" s="105"/>
      <c r="F37" s="105"/>
      <c r="G37" s="105"/>
      <c r="H37" s="99"/>
      <c r="I37" s="99"/>
      <c r="J37" s="105"/>
      <c r="K37" s="105"/>
      <c r="L37" s="105"/>
      <c r="M37" s="99"/>
      <c r="N37" s="129"/>
      <c r="O37" s="78"/>
      <c r="P37" s="81"/>
      <c r="Q37" s="112"/>
      <c r="R37" s="164"/>
      <c r="S37" s="115"/>
      <c r="T37" s="148"/>
      <c r="U37" s="105"/>
      <c r="V37" s="99"/>
      <c r="W37" s="99"/>
      <c r="X37" s="99"/>
      <c r="Y37" s="198"/>
      <c r="Z37" s="102"/>
      <c r="AA37" s="102"/>
      <c r="AB37"/>
    </row>
    <row r="38" spans="1:28" s="17" customFormat="1" ht="165" customHeight="1">
      <c r="A38" s="106"/>
      <c r="B38" s="103">
        <v>9</v>
      </c>
      <c r="C38" s="103" t="s">
        <v>143</v>
      </c>
      <c r="D38" s="103" t="s">
        <v>36</v>
      </c>
      <c r="E38" s="127" t="s">
        <v>158</v>
      </c>
      <c r="F38" s="127" t="s">
        <v>159</v>
      </c>
      <c r="G38" s="127" t="s">
        <v>39</v>
      </c>
      <c r="H38" s="97" t="s">
        <v>262</v>
      </c>
      <c r="I38" s="97" t="s">
        <v>263</v>
      </c>
      <c r="J38" s="103" t="s">
        <v>42</v>
      </c>
      <c r="K38" s="138"/>
      <c r="L38" s="138"/>
      <c r="M38" s="97" t="s">
        <v>264</v>
      </c>
      <c r="N38" s="127" t="s">
        <v>375</v>
      </c>
      <c r="O38" s="76" t="s">
        <v>376</v>
      </c>
      <c r="P38" s="79">
        <v>14</v>
      </c>
      <c r="Q38" s="110">
        <v>45444</v>
      </c>
      <c r="R38" s="162">
        <v>45626</v>
      </c>
      <c r="S38" s="113">
        <f t="shared" si="0"/>
        <v>26</v>
      </c>
      <c r="T38" s="157">
        <v>1</v>
      </c>
      <c r="U38" s="158" t="s">
        <v>377</v>
      </c>
      <c r="V38" s="97" t="s">
        <v>378</v>
      </c>
      <c r="W38" s="97" t="s">
        <v>379</v>
      </c>
      <c r="X38" s="107" t="s">
        <v>380</v>
      </c>
      <c r="Y38" s="210" t="s">
        <v>381</v>
      </c>
      <c r="Z38" s="100" t="s">
        <v>54</v>
      </c>
      <c r="AA38" s="100" t="s">
        <v>339</v>
      </c>
      <c r="AB38"/>
    </row>
    <row r="39" spans="1:28" s="17" customFormat="1" ht="15">
      <c r="A39" s="104"/>
      <c r="B39" s="104"/>
      <c r="C39" s="155"/>
      <c r="D39" s="104"/>
      <c r="E39" s="128"/>
      <c r="F39" s="128"/>
      <c r="G39" s="128"/>
      <c r="H39" s="98"/>
      <c r="I39" s="98"/>
      <c r="J39" s="104"/>
      <c r="K39" s="98"/>
      <c r="L39" s="98"/>
      <c r="M39" s="98"/>
      <c r="N39" s="128"/>
      <c r="O39" s="77"/>
      <c r="P39" s="80"/>
      <c r="Q39" s="111"/>
      <c r="R39" s="163"/>
      <c r="S39" s="114"/>
      <c r="T39" s="147"/>
      <c r="U39" s="144"/>
      <c r="V39" s="98"/>
      <c r="W39" s="98"/>
      <c r="X39" s="98"/>
      <c r="Y39" s="197"/>
      <c r="Z39" s="101"/>
      <c r="AA39" s="101"/>
      <c r="AB39"/>
    </row>
    <row r="40" spans="1:28" s="17" customFormat="1" ht="15">
      <c r="A40" s="104"/>
      <c r="B40" s="104"/>
      <c r="C40" s="155"/>
      <c r="D40" s="104"/>
      <c r="E40" s="128"/>
      <c r="F40" s="128"/>
      <c r="G40" s="128"/>
      <c r="H40" s="98"/>
      <c r="I40" s="98"/>
      <c r="J40" s="104"/>
      <c r="K40" s="98"/>
      <c r="L40" s="98"/>
      <c r="M40" s="98"/>
      <c r="N40" s="128"/>
      <c r="O40" s="77"/>
      <c r="P40" s="80"/>
      <c r="Q40" s="111"/>
      <c r="R40" s="163"/>
      <c r="S40" s="114"/>
      <c r="T40" s="147"/>
      <c r="U40" s="144"/>
      <c r="V40" s="98"/>
      <c r="W40" s="98"/>
      <c r="X40" s="98"/>
      <c r="Y40" s="197"/>
      <c r="Z40" s="101"/>
      <c r="AA40" s="101"/>
      <c r="AB40"/>
    </row>
    <row r="41" spans="1:28" s="17" customFormat="1" ht="84" customHeight="1">
      <c r="A41" s="105"/>
      <c r="B41" s="105"/>
      <c r="C41" s="156"/>
      <c r="D41" s="105"/>
      <c r="E41" s="129"/>
      <c r="F41" s="129"/>
      <c r="G41" s="129"/>
      <c r="H41" s="99"/>
      <c r="I41" s="99"/>
      <c r="J41" s="105"/>
      <c r="K41" s="99"/>
      <c r="L41" s="99"/>
      <c r="M41" s="99"/>
      <c r="N41" s="129"/>
      <c r="O41" s="78"/>
      <c r="P41" s="81"/>
      <c r="Q41" s="112"/>
      <c r="R41" s="164"/>
      <c r="S41" s="115"/>
      <c r="T41" s="148"/>
      <c r="U41" s="145"/>
      <c r="V41" s="99"/>
      <c r="W41" s="99"/>
      <c r="X41" s="99"/>
      <c r="Y41" s="198"/>
      <c r="Z41" s="102"/>
      <c r="AA41" s="102"/>
      <c r="AB41"/>
    </row>
    <row r="42" spans="1:28" s="17" customFormat="1" ht="129" customHeight="1">
      <c r="A42" s="106"/>
      <c r="B42" s="103">
        <v>10</v>
      </c>
      <c r="C42" s="103" t="s">
        <v>143</v>
      </c>
      <c r="D42" s="103" t="s">
        <v>36</v>
      </c>
      <c r="E42" s="127" t="s">
        <v>158</v>
      </c>
      <c r="F42" s="127" t="s">
        <v>159</v>
      </c>
      <c r="G42" s="127" t="s">
        <v>39</v>
      </c>
      <c r="H42" s="97" t="s">
        <v>278</v>
      </c>
      <c r="I42" s="97" t="s">
        <v>279</v>
      </c>
      <c r="J42" s="103" t="s">
        <v>42</v>
      </c>
      <c r="K42" s="138"/>
      <c r="L42" s="138"/>
      <c r="M42" s="97" t="s">
        <v>280</v>
      </c>
      <c r="N42" s="127" t="s">
        <v>382</v>
      </c>
      <c r="O42" s="76" t="s">
        <v>383</v>
      </c>
      <c r="P42" s="79">
        <v>10</v>
      </c>
      <c r="Q42" s="110">
        <v>45444</v>
      </c>
      <c r="R42" s="162">
        <v>45626</v>
      </c>
      <c r="S42" s="113">
        <f t="shared" si="0"/>
        <v>26</v>
      </c>
      <c r="T42" s="157">
        <v>1</v>
      </c>
      <c r="U42" s="211">
        <v>0.25</v>
      </c>
      <c r="V42" s="97" t="s">
        <v>384</v>
      </c>
      <c r="W42" s="97" t="s">
        <v>379</v>
      </c>
      <c r="X42" s="107" t="s">
        <v>385</v>
      </c>
      <c r="Y42" s="210" t="s">
        <v>386</v>
      </c>
      <c r="Z42" s="100" t="s">
        <v>54</v>
      </c>
      <c r="AA42" s="100" t="s">
        <v>339</v>
      </c>
      <c r="AB42"/>
    </row>
    <row r="43" spans="1:28" s="17" customFormat="1" ht="140.25" customHeight="1">
      <c r="A43" s="104"/>
      <c r="B43" s="104"/>
      <c r="C43" s="155"/>
      <c r="D43" s="104"/>
      <c r="E43" s="128"/>
      <c r="F43" s="128"/>
      <c r="G43" s="128"/>
      <c r="H43" s="98"/>
      <c r="I43" s="98"/>
      <c r="J43" s="104"/>
      <c r="K43" s="98"/>
      <c r="L43" s="98"/>
      <c r="M43" s="98"/>
      <c r="N43" s="128"/>
      <c r="O43" s="77"/>
      <c r="P43" s="80"/>
      <c r="Q43" s="111"/>
      <c r="R43" s="163"/>
      <c r="S43" s="114"/>
      <c r="T43" s="147"/>
      <c r="U43" s="212"/>
      <c r="V43" s="98"/>
      <c r="W43" s="98"/>
      <c r="X43" s="98"/>
      <c r="Y43" s="197"/>
      <c r="Z43" s="101"/>
      <c r="AA43" s="101"/>
      <c r="AB43"/>
    </row>
    <row r="44" spans="1:28" s="17" customFormat="1" ht="127.5" customHeight="1">
      <c r="A44" s="104"/>
      <c r="B44" s="104"/>
      <c r="C44" s="155"/>
      <c r="D44" s="104"/>
      <c r="E44" s="128"/>
      <c r="F44" s="128"/>
      <c r="G44" s="128"/>
      <c r="H44" s="98"/>
      <c r="I44" s="98"/>
      <c r="J44" s="104"/>
      <c r="K44" s="98"/>
      <c r="L44" s="98"/>
      <c r="M44" s="98"/>
      <c r="N44" s="128"/>
      <c r="O44" s="77"/>
      <c r="P44" s="80"/>
      <c r="Q44" s="111"/>
      <c r="R44" s="163"/>
      <c r="S44" s="114"/>
      <c r="T44" s="147"/>
      <c r="U44" s="212"/>
      <c r="V44" s="98"/>
      <c r="W44" s="98"/>
      <c r="X44" s="98"/>
      <c r="Y44" s="197"/>
      <c r="Z44" s="101"/>
      <c r="AA44" s="101"/>
      <c r="AB44"/>
    </row>
    <row r="45" spans="1:28" s="17" customFormat="1" ht="81.599999999999994" customHeight="1">
      <c r="A45" s="105"/>
      <c r="B45" s="105"/>
      <c r="C45" s="156"/>
      <c r="D45" s="105"/>
      <c r="E45" s="129"/>
      <c r="F45" s="129"/>
      <c r="G45" s="129"/>
      <c r="H45" s="99"/>
      <c r="I45" s="99"/>
      <c r="J45" s="105"/>
      <c r="K45" s="99"/>
      <c r="L45" s="99"/>
      <c r="M45" s="99"/>
      <c r="N45" s="129"/>
      <c r="O45" s="78"/>
      <c r="P45" s="81"/>
      <c r="Q45" s="112"/>
      <c r="R45" s="164"/>
      <c r="S45" s="115"/>
      <c r="T45" s="148"/>
      <c r="U45" s="213"/>
      <c r="V45" s="99"/>
      <c r="W45" s="99"/>
      <c r="X45" s="99"/>
      <c r="Y45" s="198"/>
      <c r="Z45" s="102"/>
      <c r="AA45" s="102"/>
      <c r="AB45"/>
    </row>
    <row r="46" spans="1:28" s="17" customFormat="1" ht="69.95" customHeight="1">
      <c r="A46" s="202"/>
      <c r="B46" s="122">
        <v>11</v>
      </c>
      <c r="C46" s="154" t="s">
        <v>143</v>
      </c>
      <c r="D46" s="139" t="s">
        <v>36</v>
      </c>
      <c r="E46" s="139" t="s">
        <v>294</v>
      </c>
      <c r="F46" s="139" t="s">
        <v>294</v>
      </c>
      <c r="G46" s="139" t="s">
        <v>294</v>
      </c>
      <c r="H46" s="140" t="s">
        <v>295</v>
      </c>
      <c r="I46" s="140" t="s">
        <v>296</v>
      </c>
      <c r="J46" s="142" t="s">
        <v>42</v>
      </c>
      <c r="K46" s="206"/>
      <c r="L46" s="206"/>
      <c r="M46" s="140" t="s">
        <v>297</v>
      </c>
      <c r="N46" s="127" t="s">
        <v>387</v>
      </c>
      <c r="O46" s="76" t="s">
        <v>388</v>
      </c>
      <c r="P46" s="79">
        <v>13</v>
      </c>
      <c r="Q46" s="165">
        <v>45258</v>
      </c>
      <c r="R46" s="110">
        <v>45565</v>
      </c>
      <c r="S46" s="113">
        <f t="shared" si="0"/>
        <v>43.9</v>
      </c>
      <c r="T46" s="157">
        <v>10</v>
      </c>
      <c r="U46" s="158">
        <v>0.5</v>
      </c>
      <c r="V46" s="97" t="s">
        <v>389</v>
      </c>
      <c r="W46" s="97" t="s">
        <v>390</v>
      </c>
      <c r="X46" s="97" t="s">
        <v>391</v>
      </c>
      <c r="Y46" s="73" t="s">
        <v>392</v>
      </c>
      <c r="Z46" s="100" t="s">
        <v>54</v>
      </c>
      <c r="AA46" s="159" t="s">
        <v>339</v>
      </c>
      <c r="AB46"/>
    </row>
    <row r="47" spans="1:28" s="17" customFormat="1" ht="69.95" customHeight="1">
      <c r="A47" s="203"/>
      <c r="B47" s="121"/>
      <c r="C47" s="121"/>
      <c r="D47" s="121"/>
      <c r="E47" s="121"/>
      <c r="F47" s="121"/>
      <c r="G47" s="121"/>
      <c r="H47" s="205"/>
      <c r="I47" s="205"/>
      <c r="J47" s="121"/>
      <c r="K47" s="207"/>
      <c r="L47" s="207"/>
      <c r="M47" s="205"/>
      <c r="N47" s="128"/>
      <c r="O47" s="77"/>
      <c r="P47" s="80"/>
      <c r="Q47" s="166"/>
      <c r="R47" s="111"/>
      <c r="S47" s="114"/>
      <c r="T47" s="147"/>
      <c r="U47" s="144"/>
      <c r="V47" s="98"/>
      <c r="W47" s="98"/>
      <c r="X47" s="98"/>
      <c r="Y47" s="74"/>
      <c r="Z47" s="134"/>
      <c r="AA47" s="160"/>
      <c r="AB47"/>
    </row>
    <row r="48" spans="1:28" s="17" customFormat="1" ht="69.95" customHeight="1">
      <c r="A48" s="203"/>
      <c r="B48" s="121"/>
      <c r="C48" s="121"/>
      <c r="D48" s="121"/>
      <c r="E48" s="121"/>
      <c r="F48" s="121"/>
      <c r="G48" s="121"/>
      <c r="H48" s="205"/>
      <c r="I48" s="205"/>
      <c r="J48" s="121"/>
      <c r="K48" s="207"/>
      <c r="L48" s="207"/>
      <c r="M48" s="205"/>
      <c r="N48" s="128"/>
      <c r="O48" s="77"/>
      <c r="P48" s="80"/>
      <c r="Q48" s="166"/>
      <c r="R48" s="111"/>
      <c r="S48" s="114"/>
      <c r="T48" s="147"/>
      <c r="U48" s="144"/>
      <c r="V48" s="98"/>
      <c r="W48" s="98"/>
      <c r="X48" s="98"/>
      <c r="Y48" s="74"/>
      <c r="Z48" s="134"/>
      <c r="AA48" s="160"/>
      <c r="AB48"/>
    </row>
    <row r="49" spans="1:28" s="17" customFormat="1" ht="69.95" customHeight="1">
      <c r="A49" s="203"/>
      <c r="B49" s="121"/>
      <c r="C49" s="121"/>
      <c r="D49" s="121"/>
      <c r="E49" s="121"/>
      <c r="F49" s="121"/>
      <c r="G49" s="121"/>
      <c r="H49" s="205"/>
      <c r="I49" s="205"/>
      <c r="J49" s="121"/>
      <c r="K49" s="207"/>
      <c r="L49" s="207"/>
      <c r="M49" s="205"/>
      <c r="N49" s="128"/>
      <c r="O49" s="77"/>
      <c r="P49" s="80"/>
      <c r="Q49" s="166"/>
      <c r="R49" s="111"/>
      <c r="S49" s="114"/>
      <c r="T49" s="147"/>
      <c r="U49" s="144"/>
      <c r="V49" s="98"/>
      <c r="W49" s="98"/>
      <c r="X49" s="98"/>
      <c r="Y49" s="74"/>
      <c r="Z49" s="134"/>
      <c r="AA49" s="160"/>
      <c r="AB49"/>
    </row>
    <row r="50" spans="1:28" s="17" customFormat="1" ht="69.95" customHeight="1">
      <c r="A50" s="203"/>
      <c r="B50" s="121"/>
      <c r="C50" s="121"/>
      <c r="D50" s="121"/>
      <c r="E50" s="121"/>
      <c r="F50" s="121"/>
      <c r="G50" s="121"/>
      <c r="H50" s="205"/>
      <c r="I50" s="205"/>
      <c r="J50" s="121"/>
      <c r="K50" s="207"/>
      <c r="L50" s="207"/>
      <c r="M50" s="205"/>
      <c r="N50" s="128"/>
      <c r="O50" s="77"/>
      <c r="P50" s="80"/>
      <c r="Q50" s="166"/>
      <c r="R50" s="111"/>
      <c r="S50" s="114"/>
      <c r="T50" s="147"/>
      <c r="U50" s="144"/>
      <c r="V50" s="98"/>
      <c r="W50" s="98"/>
      <c r="X50" s="98"/>
      <c r="Y50" s="74"/>
      <c r="Z50" s="134"/>
      <c r="AA50" s="160"/>
      <c r="AB50"/>
    </row>
    <row r="51" spans="1:28" s="17" customFormat="1" ht="312" customHeight="1">
      <c r="A51" s="203"/>
      <c r="B51" s="121"/>
      <c r="C51" s="121"/>
      <c r="D51" s="121"/>
      <c r="E51" s="121"/>
      <c r="F51" s="121"/>
      <c r="G51" s="121"/>
      <c r="H51" s="205"/>
      <c r="I51" s="205"/>
      <c r="J51" s="121"/>
      <c r="K51" s="207"/>
      <c r="L51" s="207"/>
      <c r="M51" s="205"/>
      <c r="N51" s="129"/>
      <c r="O51" s="78"/>
      <c r="P51" s="81"/>
      <c r="Q51" s="167"/>
      <c r="R51" s="112"/>
      <c r="S51" s="115"/>
      <c r="T51" s="148"/>
      <c r="U51" s="145"/>
      <c r="V51" s="99"/>
      <c r="W51" s="99"/>
      <c r="X51" s="99"/>
      <c r="Y51" s="75"/>
      <c r="Z51" s="135"/>
      <c r="AA51" s="161"/>
      <c r="AB51"/>
    </row>
    <row r="52" spans="1:28" ht="69.95" customHeight="1">
      <c r="Z52" s="6"/>
      <c r="AA52" s="6"/>
    </row>
    <row r="53" spans="1:28" ht="12.6" customHeight="1">
      <c r="Z53" s="6"/>
      <c r="AA53" s="6"/>
    </row>
    <row r="54" spans="1:28" ht="12.6" customHeight="1">
      <c r="Z54" s="6"/>
      <c r="AA54" s="6"/>
    </row>
    <row r="55" spans="1:28">
      <c r="Z55" s="6"/>
      <c r="AA55" s="6"/>
    </row>
    <row r="56" spans="1:28">
      <c r="Z56" s="6"/>
      <c r="AA56" s="6"/>
    </row>
    <row r="57" spans="1:28">
      <c r="Z57" s="6"/>
      <c r="AA57" s="6"/>
    </row>
    <row r="58" spans="1:28">
      <c r="Z58" s="6"/>
      <c r="AA58" s="6"/>
    </row>
    <row r="59" spans="1:28">
      <c r="Z59" s="6"/>
      <c r="AA59" s="6"/>
    </row>
    <row r="60" spans="1:28">
      <c r="Z60" s="6"/>
      <c r="AA60" s="6"/>
    </row>
    <row r="61" spans="1:28">
      <c r="Z61" s="6"/>
      <c r="AA61" s="6"/>
    </row>
    <row r="62" spans="1:28">
      <c r="Z62" s="6"/>
      <c r="AA62" s="6"/>
    </row>
    <row r="63" spans="1:28">
      <c r="Z63" s="6"/>
      <c r="AA63" s="6"/>
    </row>
    <row r="64" spans="1:28">
      <c r="Z64" s="6"/>
      <c r="AA64" s="6"/>
    </row>
    <row r="65" spans="26:27">
      <c r="Z65" s="6"/>
      <c r="AA65" s="6"/>
    </row>
    <row r="66" spans="26:27">
      <c r="Z66" s="6"/>
      <c r="AA66" s="6"/>
    </row>
    <row r="67" spans="26:27">
      <c r="Z67" s="6"/>
      <c r="AA67" s="6"/>
    </row>
    <row r="68" spans="26:27">
      <c r="Z68" s="6"/>
      <c r="AA68" s="6"/>
    </row>
    <row r="69" spans="26:27">
      <c r="Z69" s="6"/>
      <c r="AA69" s="6"/>
    </row>
    <row r="70" spans="26:27">
      <c r="Z70" s="6"/>
      <c r="AA70" s="6"/>
    </row>
    <row r="71" spans="26:27">
      <c r="Z71" s="6"/>
      <c r="AA71" s="6"/>
    </row>
    <row r="72" spans="26:27">
      <c r="Z72" s="6"/>
      <c r="AA72" s="6"/>
    </row>
    <row r="73" spans="26:27">
      <c r="Z73" s="6"/>
      <c r="AA73" s="6"/>
    </row>
    <row r="74" spans="26:27">
      <c r="Z74" s="6"/>
      <c r="AA74" s="6"/>
    </row>
    <row r="75" spans="26:27">
      <c r="Z75" s="6"/>
      <c r="AA75" s="6"/>
    </row>
    <row r="76" spans="26:27">
      <c r="Z76" s="6"/>
      <c r="AA76" s="6"/>
    </row>
    <row r="77" spans="26:27">
      <c r="Z77" s="6"/>
      <c r="AA77" s="6"/>
    </row>
    <row r="78" spans="26:27">
      <c r="Z78" s="6"/>
      <c r="AA78" s="6"/>
    </row>
    <row r="79" spans="26:27">
      <c r="Z79" s="6"/>
      <c r="AA79" s="6"/>
    </row>
    <row r="80" spans="26:27">
      <c r="Z80" s="6"/>
      <c r="AA80" s="6"/>
    </row>
    <row r="81" spans="26:27">
      <c r="Z81" s="6"/>
      <c r="AA81" s="6"/>
    </row>
    <row r="82" spans="26:27">
      <c r="Z82" s="6"/>
      <c r="AA82" s="6"/>
    </row>
    <row r="83" spans="26:27">
      <c r="Z83" s="6"/>
      <c r="AA83" s="6"/>
    </row>
    <row r="84" spans="26:27">
      <c r="Z84" s="6"/>
      <c r="AA84" s="6"/>
    </row>
    <row r="85" spans="26:27">
      <c r="Z85" s="6"/>
      <c r="AA85" s="6"/>
    </row>
    <row r="86" spans="26:27">
      <c r="Z86" s="6"/>
      <c r="AA86" s="6"/>
    </row>
    <row r="87" spans="26:27">
      <c r="Z87" s="6"/>
      <c r="AA87" s="6"/>
    </row>
    <row r="88" spans="26:27">
      <c r="Z88" s="6"/>
      <c r="AA88" s="6"/>
    </row>
    <row r="89" spans="26:27">
      <c r="Z89" s="6"/>
      <c r="AA89" s="6"/>
    </row>
    <row r="90" spans="26:27">
      <c r="Z90" s="6"/>
      <c r="AA90" s="6"/>
    </row>
    <row r="91" spans="26:27">
      <c r="Z91" s="6"/>
      <c r="AA91" s="6"/>
    </row>
    <row r="92" spans="26:27">
      <c r="Z92" s="6"/>
      <c r="AA92" s="6"/>
    </row>
    <row r="93" spans="26:27">
      <c r="Z93" s="6"/>
      <c r="AA93" s="6"/>
    </row>
    <row r="94" spans="26:27">
      <c r="Z94" s="6"/>
      <c r="AA94" s="6"/>
    </row>
    <row r="95" spans="26:27">
      <c r="Z95" s="6"/>
      <c r="AA95" s="6"/>
    </row>
    <row r="96" spans="26:27">
      <c r="Z96" s="6"/>
      <c r="AA96" s="6"/>
    </row>
    <row r="97" spans="26:27">
      <c r="Z97" s="6"/>
      <c r="AA97" s="6"/>
    </row>
    <row r="98" spans="26:27">
      <c r="Z98" s="6"/>
      <c r="AA98" s="6"/>
    </row>
    <row r="99" spans="26:27">
      <c r="Z99" s="6"/>
      <c r="AA99" s="6"/>
    </row>
    <row r="100" spans="26:27">
      <c r="Z100" s="6"/>
      <c r="AA100" s="6"/>
    </row>
    <row r="101" spans="26:27">
      <c r="Z101" s="6"/>
      <c r="AA101" s="6"/>
    </row>
    <row r="102" spans="26:27">
      <c r="Z102" s="6"/>
      <c r="AA102" s="6"/>
    </row>
    <row r="103" spans="26:27">
      <c r="Z103" s="6"/>
      <c r="AA103" s="6"/>
    </row>
    <row r="104" spans="26:27">
      <c r="Z104" s="6"/>
      <c r="AA104" s="6"/>
    </row>
    <row r="105" spans="26:27">
      <c r="Z105" s="6"/>
      <c r="AA105" s="6"/>
    </row>
    <row r="106" spans="26:27">
      <c r="Z106" s="6"/>
      <c r="AA106" s="6"/>
    </row>
    <row r="107" spans="26:27">
      <c r="Z107" s="6"/>
      <c r="AA107" s="6"/>
    </row>
    <row r="108" spans="26:27">
      <c r="Z108" s="6"/>
      <c r="AA108" s="6"/>
    </row>
    <row r="109" spans="26:27">
      <c r="Z109" s="6"/>
      <c r="AA109" s="6"/>
    </row>
    <row r="110" spans="26:27">
      <c r="Z110" s="6"/>
      <c r="AA110" s="6"/>
    </row>
    <row r="111" spans="26:27">
      <c r="Z111" s="6"/>
      <c r="AA111" s="6"/>
    </row>
    <row r="112" spans="26:27">
      <c r="Z112" s="6"/>
      <c r="AA112" s="6"/>
    </row>
    <row r="113" spans="26:27">
      <c r="Z113" s="6"/>
      <c r="AA113" s="6"/>
    </row>
    <row r="114" spans="26:27">
      <c r="Z114" s="6"/>
      <c r="AA114" s="6"/>
    </row>
    <row r="115" spans="26:27">
      <c r="Z115" s="6"/>
      <c r="AA115" s="6"/>
    </row>
    <row r="116" spans="26:27">
      <c r="Z116" s="6"/>
      <c r="AA116" s="6"/>
    </row>
    <row r="117" spans="26:27">
      <c r="Z117" s="6"/>
      <c r="AA117" s="6"/>
    </row>
    <row r="118" spans="26:27">
      <c r="Z118" s="6"/>
      <c r="AA118" s="6"/>
    </row>
    <row r="119" spans="26:27">
      <c r="Z119" s="6"/>
      <c r="AA119" s="6"/>
    </row>
    <row r="120" spans="26:27">
      <c r="Z120" s="6"/>
      <c r="AA120" s="6"/>
    </row>
    <row r="121" spans="26:27">
      <c r="Z121" s="6"/>
      <c r="AA121" s="6"/>
    </row>
    <row r="122" spans="26:27">
      <c r="Z122" s="6"/>
      <c r="AA122" s="6"/>
    </row>
    <row r="123" spans="26:27">
      <c r="Z123" s="6"/>
      <c r="AA123" s="6"/>
    </row>
    <row r="124" spans="26:27">
      <c r="Z124" s="6"/>
      <c r="AA124" s="6"/>
    </row>
    <row r="125" spans="26:27">
      <c r="Z125" s="6"/>
      <c r="AA125" s="6"/>
    </row>
    <row r="126" spans="26:27">
      <c r="Z126" s="6"/>
      <c r="AA126" s="6"/>
    </row>
  </sheetData>
  <mergeCells count="277">
    <mergeCell ref="A1:D3"/>
    <mergeCell ref="E1:Y1"/>
    <mergeCell ref="Z1:AA1"/>
    <mergeCell ref="E2:H3"/>
    <mergeCell ref="I2:Y3"/>
    <mergeCell ref="Z2:AA2"/>
    <mergeCell ref="Z3:AA3"/>
    <mergeCell ref="A19:A24"/>
    <mergeCell ref="B19:B24"/>
    <mergeCell ref="C19:C24"/>
    <mergeCell ref="D19:D24"/>
    <mergeCell ref="M16:M18"/>
    <mergeCell ref="X16:X18"/>
    <mergeCell ref="Y16:Y18"/>
    <mergeCell ref="Z16:Z18"/>
    <mergeCell ref="AA16:AA18"/>
    <mergeCell ref="G16:G18"/>
    <mergeCell ref="H16:H18"/>
    <mergeCell ref="I16:I18"/>
    <mergeCell ref="J16:J18"/>
    <mergeCell ref="K16:K18"/>
    <mergeCell ref="L16:L18"/>
    <mergeCell ref="A16:A18"/>
    <mergeCell ref="B16:B18"/>
    <mergeCell ref="M25:M26"/>
    <mergeCell ref="A25:A26"/>
    <mergeCell ref="C16:C18"/>
    <mergeCell ref="D16:D18"/>
    <mergeCell ref="E16:E18"/>
    <mergeCell ref="F16:F18"/>
    <mergeCell ref="L19:L24"/>
    <mergeCell ref="M19:M24"/>
    <mergeCell ref="I25:I26"/>
    <mergeCell ref="J25:J26"/>
    <mergeCell ref="K25:K26"/>
    <mergeCell ref="I19:I24"/>
    <mergeCell ref="J19:J24"/>
    <mergeCell ref="G25:G26"/>
    <mergeCell ref="H25:H26"/>
    <mergeCell ref="E19:E24"/>
    <mergeCell ref="F19:F24"/>
    <mergeCell ref="G19:G24"/>
    <mergeCell ref="H19:H24"/>
    <mergeCell ref="F25:F26"/>
    <mergeCell ref="I34:I37"/>
    <mergeCell ref="J34:J37"/>
    <mergeCell ref="L9:L14"/>
    <mergeCell ref="M9:M14"/>
    <mergeCell ref="K19:K24"/>
    <mergeCell ref="K9:K14"/>
    <mergeCell ref="A27:A29"/>
    <mergeCell ref="B27:B29"/>
    <mergeCell ref="C27:C29"/>
    <mergeCell ref="D27:D29"/>
    <mergeCell ref="E27:E29"/>
    <mergeCell ref="L25:L26"/>
    <mergeCell ref="B25:B26"/>
    <mergeCell ref="C25:C26"/>
    <mergeCell ref="D25:D26"/>
    <mergeCell ref="E25:E26"/>
    <mergeCell ref="L27:L29"/>
    <mergeCell ref="M27:M29"/>
    <mergeCell ref="F27:F29"/>
    <mergeCell ref="G27:G29"/>
    <mergeCell ref="H27:H29"/>
    <mergeCell ref="I27:I29"/>
    <mergeCell ref="J27:J29"/>
    <mergeCell ref="K27:K29"/>
    <mergeCell ref="G30:G33"/>
    <mergeCell ref="H30:H33"/>
    <mergeCell ref="I30:I33"/>
    <mergeCell ref="J30:J33"/>
    <mergeCell ref="A30:A33"/>
    <mergeCell ref="B30:B33"/>
    <mergeCell ref="C30:C33"/>
    <mergeCell ref="D30:D33"/>
    <mergeCell ref="E30:E33"/>
    <mergeCell ref="F30:F33"/>
    <mergeCell ref="K34:K37"/>
    <mergeCell ref="M30:M33"/>
    <mergeCell ref="X30:X33"/>
    <mergeCell ref="Y30:Y33"/>
    <mergeCell ref="Z30:Z33"/>
    <mergeCell ref="AA30:AA33"/>
    <mergeCell ref="K30:K33"/>
    <mergeCell ref="L30:L33"/>
    <mergeCell ref="L34:L37"/>
    <mergeCell ref="M34:M37"/>
    <mergeCell ref="X34:X37"/>
    <mergeCell ref="Y34:Y37"/>
    <mergeCell ref="Z34:Z37"/>
    <mergeCell ref="T30:T33"/>
    <mergeCell ref="S30:S33"/>
    <mergeCell ref="R30:R33"/>
    <mergeCell ref="O30:O33"/>
    <mergeCell ref="Q30:Q33"/>
    <mergeCell ref="P30:P33"/>
    <mergeCell ref="N30:N33"/>
    <mergeCell ref="S34:S37"/>
    <mergeCell ref="R34:R37"/>
    <mergeCell ref="Q34:Q37"/>
    <mergeCell ref="AA34:AA37"/>
    <mergeCell ref="G34:G37"/>
    <mergeCell ref="H34:H37"/>
    <mergeCell ref="A42:A45"/>
    <mergeCell ref="B42:B45"/>
    <mergeCell ref="C42:C45"/>
    <mergeCell ref="D42:D45"/>
    <mergeCell ref="E42:E45"/>
    <mergeCell ref="G38:G41"/>
    <mergeCell ref="H38:H41"/>
    <mergeCell ref="A38:A41"/>
    <mergeCell ref="B38:B41"/>
    <mergeCell ref="C38:C41"/>
    <mergeCell ref="D38:D41"/>
    <mergeCell ref="E38:E41"/>
    <mergeCell ref="F38:F41"/>
    <mergeCell ref="A34:A37"/>
    <mergeCell ref="B34:B37"/>
    <mergeCell ref="C34:C37"/>
    <mergeCell ref="D34:D37"/>
    <mergeCell ref="E34:E37"/>
    <mergeCell ref="AA42:AA45"/>
    <mergeCell ref="F42:F45"/>
    <mergeCell ref="G42:G45"/>
    <mergeCell ref="H42:H45"/>
    <mergeCell ref="I42:I45"/>
    <mergeCell ref="J42:J45"/>
    <mergeCell ref="K42:K45"/>
    <mergeCell ref="M38:M41"/>
    <mergeCell ref="X38:X41"/>
    <mergeCell ref="Y38:Y41"/>
    <mergeCell ref="Z38:Z41"/>
    <mergeCell ref="AA38:AA41"/>
    <mergeCell ref="K38:K41"/>
    <mergeCell ref="L38:L41"/>
    <mergeCell ref="L42:L45"/>
    <mergeCell ref="M42:M45"/>
    <mergeCell ref="X42:X45"/>
    <mergeCell ref="Y42:Y45"/>
    <mergeCell ref="I38:I41"/>
    <mergeCell ref="J38:J41"/>
    <mergeCell ref="U38:U41"/>
    <mergeCell ref="U42:U45"/>
    <mergeCell ref="T42:T45"/>
    <mergeCell ref="N38:N41"/>
    <mergeCell ref="A46:A51"/>
    <mergeCell ref="B46:B51"/>
    <mergeCell ref="C46:C51"/>
    <mergeCell ref="D46:D51"/>
    <mergeCell ref="E46:E51"/>
    <mergeCell ref="F46:F51"/>
    <mergeCell ref="I9:I14"/>
    <mergeCell ref="J9:J14"/>
    <mergeCell ref="M46:M51"/>
    <mergeCell ref="G46:G51"/>
    <mergeCell ref="H46:H51"/>
    <mergeCell ref="I46:I51"/>
    <mergeCell ref="J46:J51"/>
    <mergeCell ref="K46:K51"/>
    <mergeCell ref="L46:L51"/>
    <mergeCell ref="A9:A14"/>
    <mergeCell ref="B9:B14"/>
    <mergeCell ref="C9:C14"/>
    <mergeCell ref="D9:D14"/>
    <mergeCell ref="E9:E14"/>
    <mergeCell ref="F9:F14"/>
    <mergeCell ref="G9:G14"/>
    <mergeCell ref="H9:H14"/>
    <mergeCell ref="F34:F37"/>
    <mergeCell ref="V46:V51"/>
    <mergeCell ref="W46:W51"/>
    <mergeCell ref="X46:X51"/>
    <mergeCell ref="Y46:Y51"/>
    <mergeCell ref="Z46:Z51"/>
    <mergeCell ref="V19:V24"/>
    <mergeCell ref="W19:W24"/>
    <mergeCell ref="X19:X24"/>
    <mergeCell ref="Y19:Y24"/>
    <mergeCell ref="Z19:Z24"/>
    <mergeCell ref="V30:V33"/>
    <mergeCell ref="W30:W33"/>
    <mergeCell ref="V38:V41"/>
    <mergeCell ref="W38:W41"/>
    <mergeCell ref="V42:V45"/>
    <mergeCell ref="W42:W45"/>
    <mergeCell ref="Z42:Z45"/>
    <mergeCell ref="W34:W37"/>
    <mergeCell ref="X27:X29"/>
    <mergeCell ref="Y27:Y29"/>
    <mergeCell ref="Z27:Z29"/>
    <mergeCell ref="U34:U37"/>
    <mergeCell ref="V34:V37"/>
    <mergeCell ref="U25:U26"/>
    <mergeCell ref="U30:U33"/>
    <mergeCell ref="U27:U29"/>
    <mergeCell ref="U19:U24"/>
    <mergeCell ref="V16:V18"/>
    <mergeCell ref="U16:U18"/>
    <mergeCell ref="AA19:AA24"/>
    <mergeCell ref="W25:W26"/>
    <mergeCell ref="X25:X26"/>
    <mergeCell ref="Y25:Y26"/>
    <mergeCell ref="Z25:Z26"/>
    <mergeCell ref="AA25:AA26"/>
    <mergeCell ref="V25:V26"/>
    <mergeCell ref="V27:V29"/>
    <mergeCell ref="W27:W29"/>
    <mergeCell ref="AA27:AA29"/>
    <mergeCell ref="W16:W18"/>
    <mergeCell ref="O38:O41"/>
    <mergeCell ref="P38:P41"/>
    <mergeCell ref="Q38:Q41"/>
    <mergeCell ref="R38:R41"/>
    <mergeCell ref="S38:S41"/>
    <mergeCell ref="T38:T41"/>
    <mergeCell ref="T25:T26"/>
    <mergeCell ref="S25:S26"/>
    <mergeCell ref="R25:R26"/>
    <mergeCell ref="Q25:Q26"/>
    <mergeCell ref="P25:P26"/>
    <mergeCell ref="O25:O26"/>
    <mergeCell ref="P34:P37"/>
    <mergeCell ref="T34:T37"/>
    <mergeCell ref="S27:S29"/>
    <mergeCell ref="R27:R29"/>
    <mergeCell ref="Q27:Q29"/>
    <mergeCell ref="P27:P29"/>
    <mergeCell ref="O27:O29"/>
    <mergeCell ref="N27:N29"/>
    <mergeCell ref="N16:N18"/>
    <mergeCell ref="O16:O18"/>
    <mergeCell ref="P16:P18"/>
    <mergeCell ref="Q16:Q18"/>
    <mergeCell ref="R16:R18"/>
    <mergeCell ref="S16:S18"/>
    <mergeCell ref="AA9:AA14"/>
    <mergeCell ref="P9:P14"/>
    <mergeCell ref="Q9:Q14"/>
    <mergeCell ref="R9:R14"/>
    <mergeCell ref="S9:S14"/>
    <mergeCell ref="T9:T14"/>
    <mergeCell ref="U9:U14"/>
    <mergeCell ref="O9:O14"/>
    <mergeCell ref="N9:N14"/>
    <mergeCell ref="W9:W14"/>
    <mergeCell ref="X9:X14"/>
    <mergeCell ref="Y9:Y14"/>
    <mergeCell ref="Z9:Z14"/>
    <mergeCell ref="V9:V14"/>
    <mergeCell ref="T16:T18"/>
    <mergeCell ref="T19:T24"/>
    <mergeCell ref="S19:S24"/>
    <mergeCell ref="T46:T51"/>
    <mergeCell ref="U46:U51"/>
    <mergeCell ref="AA46:AA51"/>
    <mergeCell ref="N19:N24"/>
    <mergeCell ref="O19:O24"/>
    <mergeCell ref="P19:P24"/>
    <mergeCell ref="Q19:Q24"/>
    <mergeCell ref="R19:R24"/>
    <mergeCell ref="N42:N45"/>
    <mergeCell ref="O42:O45"/>
    <mergeCell ref="P42:P45"/>
    <mergeCell ref="Q42:Q45"/>
    <mergeCell ref="R42:R45"/>
    <mergeCell ref="S42:S45"/>
    <mergeCell ref="N46:N51"/>
    <mergeCell ref="O46:O51"/>
    <mergeCell ref="P46:P51"/>
    <mergeCell ref="Q46:Q51"/>
    <mergeCell ref="R46:R51"/>
    <mergeCell ref="S46:S51"/>
    <mergeCell ref="O34:O37"/>
    <mergeCell ref="N34:N37"/>
    <mergeCell ref="N25:N26"/>
    <mergeCell ref="T27:T29"/>
  </mergeCells>
  <dataValidations count="7">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5:B8" xr:uid="{00000000-0002-0000-0200-000000000000}">
      <formula1>0</formula1>
      <formula2>9</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N6:N8" xr:uid="{00000000-0002-0000-0200-000001000000}">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T5:T9 T15" xr:uid="{00000000-0002-0000-0200-000002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M15:N15 M5:N9"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Q30:R30 Q15:R16 Q42:R42 Q27:R27 Q34:R34 Q38:R38 Q5:R9 Q46 Q25 Q19 R19 R25" xr:uid="{00000000-0002-0000-0200-000004000000}">
      <formula1>1900/1/1</formula1>
      <formula2>3000/1/1</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O15 O5:O9" xr:uid="{00000000-0002-0000-0200-000005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P5:P9 P15" xr:uid="{00000000-0002-0000-0200-000006000000}">
      <formula1>-9223372036854770000</formula1>
      <formula2>9223372036854770000</formula2>
    </dataValidation>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2TV4CCKVFCYA-1167877901-1685</_dlc_DocId>
    <_dlc_DocIdUrl xmlns="81cc8fc0-8d1e-4295-8f37-5d076116407c">
      <Url>https://www.minjusticia.gov.co/ministerio/_layouts/15/DocIdRedir.aspx?ID=2TV4CCKVFCYA-1167877901-1685</Url>
      <Description>2TV4CCKVFCYA-1167877901-1685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0FBA7F62C14F041A0FB3EFC7596E368" ma:contentTypeVersion="1" ma:contentTypeDescription="Crear nuevo documento." ma:contentTypeScope="" ma:versionID="348b18b5fc41e64fad00b1cd561ffcbc">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4F48482-CF1C-4371-BDC5-1214477EE6EA}"/>
</file>

<file path=customXml/itemProps2.xml><?xml version="1.0" encoding="utf-8"?>
<ds:datastoreItem xmlns:ds="http://schemas.openxmlformats.org/officeDocument/2006/customXml" ds:itemID="{722C5DC1-529D-4282-AA90-9972B4C9239B}"/>
</file>

<file path=customXml/itemProps3.xml><?xml version="1.0" encoding="utf-8"?>
<ds:datastoreItem xmlns:ds="http://schemas.openxmlformats.org/officeDocument/2006/customXml" ds:itemID="{1CC1A738-41C1-400A-9B6A-E2CA97080C63}"/>
</file>

<file path=customXml/itemProps4.xml><?xml version="1.0" encoding="utf-8"?>
<ds:datastoreItem xmlns:ds="http://schemas.openxmlformats.org/officeDocument/2006/customXml" ds:itemID="{BA2510A0-9ED8-4BE2-8B6D-D6D41F7C2D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LIRIOLA DE LEON ROPERO</dc:creator>
  <cp:keywords/>
  <dc:description/>
  <cp:lastModifiedBy>KAREN JULIETH LONDOÑO LUJAN</cp:lastModifiedBy>
  <cp:revision/>
  <dcterms:created xsi:type="dcterms:W3CDTF">2023-10-31T14:32:57Z</dcterms:created>
  <dcterms:modified xsi:type="dcterms:W3CDTF">2024-11-06T14:00:49Z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0x01010020FBA7F62C14F041A0FB3EFC7596E368</vt:lpwstr>
  </property>
  <property fmtid="{D5CDD505-2E9C-101B-9397-08002B2CF9AE}" pid="3" name="_dlc_DocIdItemGuid">
    <vt:lpwstr>82204f46-ab8e-477f-a57c-12abe30c94f3</vt:lpwstr>
  </property>
</Properties>
</file>