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avvid\Downloads\"/>
    </mc:Choice>
  </mc:AlternateContent>
  <bookViews>
    <workbookView xWindow="0" yWindow="0" windowWidth="28800" windowHeight="11835"/>
  </bookViews>
  <sheets>
    <sheet name="Hoja1" sheetId="1" r:id="rId1"/>
  </sheets>
  <externalReferences>
    <externalReference r:id="rId2"/>
    <externalReference r:id="rId3"/>
  </externalReferences>
  <definedNames>
    <definedName name="_xlnm._FilterDatabase" localSheetId="0" hidden="1">Hoja1!$A$1:$AF$52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D7" i="1" l="1"/>
</calcChain>
</file>

<file path=xl/comments1.xml><?xml version="1.0" encoding="utf-8"?>
<comments xmlns="http://schemas.openxmlformats.org/spreadsheetml/2006/main">
  <authors>
    <author>Sistema de Rendición de Cuentas</author>
    <author>Microsoft Office User</author>
    <author>eri lae</author>
  </authors>
  <commentList>
    <comment ref="C7" authorId="0" shapeId="0">
      <text>
        <r>
          <rPr>
            <sz val="12"/>
            <color indexed="81"/>
            <rFont val="Tahoma"/>
            <family val="2"/>
          </rPr>
          <t>Debe corresponder al mismo que estableció en el cronograma que publica a la ciudadanía</t>
        </r>
      </text>
    </comment>
    <comment ref="W7" authorId="1" shapeId="0">
      <text>
        <r>
          <rPr>
            <b/>
            <sz val="12"/>
            <color rgb="FF000000"/>
            <rFont val="Tahoma"/>
            <family val="2"/>
          </rPr>
          <t xml:space="preserve">Por favor registre el valor y fuente de los recursos finacieros utilizados para el desarrollo de la actividad, únicamente cuando esta ya haya finalizado. 
</t>
        </r>
        <r>
          <rPr>
            <b/>
            <sz val="12"/>
            <color rgb="FF000000"/>
            <rFont val="Tahoma"/>
            <family val="2"/>
          </rPr>
          <t xml:space="preserve">
</t>
        </r>
        <r>
          <rPr>
            <b/>
            <sz val="12"/>
            <color rgb="FF000000"/>
            <rFont val="Tahoma"/>
            <family val="2"/>
          </rPr>
          <t>En caso que no aplique marque X en la casilla respectiva.</t>
        </r>
      </text>
    </comment>
    <comment ref="Z7" authorId="2" shapeId="0">
      <text>
        <r>
          <rPr>
            <b/>
            <sz val="14"/>
            <color rgb="FF000000"/>
            <rFont val="Calibri"/>
            <family val="2"/>
          </rPr>
          <t xml:space="preserve">Registre los </t>
        </r>
        <r>
          <rPr>
            <b/>
            <sz val="14"/>
            <color rgb="FF0000FF"/>
            <rFont val="Calibri"/>
            <family val="2"/>
          </rPr>
          <t>resultados de la encuesta de percepción aplicada a los grupos de interés sobre la actividad</t>
        </r>
        <r>
          <rPr>
            <b/>
            <sz val="14"/>
            <color rgb="FF000000"/>
            <rFont val="Calibri"/>
            <family val="2"/>
          </rPr>
          <t xml:space="preserve">. Para ello incluya el promedio de la calificación obtenida.
</t>
        </r>
        <r>
          <rPr>
            <b/>
            <sz val="14"/>
            <color rgb="FF000000"/>
            <rFont val="Calibri"/>
            <family val="2"/>
          </rPr>
          <t xml:space="preserve">Ejemplo: 
</t>
        </r>
        <r>
          <rPr>
            <b/>
            <sz val="14"/>
            <color rgb="FF000000"/>
            <rFont val="Calibri"/>
            <family val="2"/>
          </rPr>
          <t xml:space="preserve">Muy satisfecho: 70%
</t>
        </r>
        <r>
          <rPr>
            <b/>
            <sz val="14"/>
            <color rgb="FF000000"/>
            <rFont val="Calibri"/>
            <family val="2"/>
          </rPr>
          <t xml:space="preserve">Satisfecho: 20%
</t>
        </r>
        <r>
          <rPr>
            <b/>
            <sz val="14"/>
            <color rgb="FF000000"/>
            <rFont val="Calibri"/>
            <family val="2"/>
          </rPr>
          <t xml:space="preserve">Conforme:5%
</t>
        </r>
        <r>
          <rPr>
            <b/>
            <sz val="14"/>
            <color rgb="FF000000"/>
            <rFont val="Calibri"/>
            <family val="2"/>
          </rPr>
          <t xml:space="preserve">Insatisfecho:5%
</t>
        </r>
        <r>
          <rPr>
            <b/>
            <sz val="14"/>
            <color rgb="FF000000"/>
            <rFont val="Calibri"/>
            <family val="2"/>
          </rPr>
          <t xml:space="preserve">Muy insatisfecho: 0%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En caso que no aplique para su actividad, registre la sigla "NA".
</t>
        </r>
        <r>
          <rPr>
            <b/>
            <sz val="14"/>
            <color rgb="FF000000"/>
            <rFont val="Calibri"/>
            <family val="2"/>
          </rPr>
          <t xml:space="preserve">
</t>
        </r>
        <r>
          <rPr>
            <b/>
            <sz val="14"/>
            <color rgb="FF008000"/>
            <rFont val="Calibri"/>
            <family val="2"/>
          </rPr>
          <t>¡Recuerde!</t>
        </r>
        <r>
          <rPr>
            <b/>
            <sz val="14"/>
            <color rgb="FF000000"/>
            <rFont val="Calibri"/>
            <family val="2"/>
          </rPr>
          <t xml:space="preserve"> si requiere apoyo para aplicar este paso, puede comunicarse con  el GSC, al correo electrónico erika.leal@minjusticia.gov.co</t>
        </r>
      </text>
    </comment>
    <comment ref="AD7" authorId="2" shapeId="0">
      <text>
        <r>
          <rPr>
            <b/>
            <sz val="14"/>
            <color rgb="FF000000"/>
            <rFont val="Calibri"/>
            <family val="2"/>
          </rPr>
          <t>En este espacio podrá regitrar las observaciones que tenga sobre la actividad.</t>
        </r>
      </text>
    </comment>
    <comment ref="I8" authorId="2" shapeId="0">
      <text>
        <r>
          <rPr>
            <b/>
            <sz val="14"/>
            <color rgb="FF000000"/>
            <rFont val="Calibri"/>
            <family val="2"/>
          </rPr>
          <t xml:space="preserve">Digite el número total de productos realizados a la fecha.
</t>
        </r>
        <r>
          <rPr>
            <b/>
            <sz val="14"/>
            <color rgb="FF000000"/>
            <rFont val="Calibri"/>
            <family val="2"/>
          </rPr>
          <t xml:space="preserve">
</t>
        </r>
        <r>
          <rPr>
            <b/>
            <sz val="14"/>
            <color rgb="FF000000"/>
            <rFont val="Calibri"/>
            <family val="2"/>
          </rPr>
          <t>En caso de que esta etapa no haya iniciado en su actividad, registre la sigla "SIN".</t>
        </r>
      </text>
    </comment>
    <comment ref="L8" authorId="2" shapeId="0">
      <text>
        <r>
          <rPr>
            <b/>
            <sz val="14"/>
            <color rgb="FF000000"/>
            <rFont val="Calibri"/>
            <family val="2"/>
          </rPr>
          <t xml:space="preserve">Escriba brevemente el avance cualitativo de la actividad.
</t>
        </r>
        <r>
          <rPr>
            <b/>
            <sz val="14"/>
            <color rgb="FF000000"/>
            <rFont val="Calibri"/>
            <family val="2"/>
          </rPr>
          <t xml:space="preserve">
</t>
        </r>
        <r>
          <rPr>
            <b/>
            <sz val="14"/>
            <color rgb="FF000000"/>
            <rFont val="Calibri"/>
            <family val="2"/>
          </rPr>
          <t>En caso de que esta etapa no haya iniciado en su actividad, registre la sigla "SIN".</t>
        </r>
      </text>
    </comment>
    <comment ref="M8" authorId="2" shapeId="0">
      <text>
        <r>
          <rPr>
            <b/>
            <sz val="14"/>
            <color indexed="81"/>
            <rFont val="Calibri"/>
            <family val="2"/>
          </rPr>
          <t xml:space="preserve">Registre aquí las evidencias de avance de la actvidad. 
Ejemplo: 
1. Correos electrónicos
2. Listados de asistencia
3. Publicaciones en página web
Si las evidencias de la actividad son publicaciones en página web o intranet, redes sociales o  están en una carpeta de drive, por favor registrar el link en esta casilla. En caso que NO, por favor remitir el soporte adjunto al email de reporte que envíe al GCS.
En caso de que esta etapa no haya iniciado en su actividad, registre la sigla "SIN".
</t>
        </r>
      </text>
    </comment>
    <comment ref="N8" authorId="2" shapeId="0">
      <text>
        <r>
          <rPr>
            <b/>
            <sz val="14"/>
            <color indexed="81"/>
            <rFont val="Calibri"/>
            <family val="2"/>
          </rPr>
          <t xml:space="preserve">Registre la fecha en que inicio la </t>
        </r>
        <r>
          <rPr>
            <b/>
            <sz val="14"/>
            <color rgb="FF0000FF"/>
            <rFont val="Calibri"/>
            <family val="2"/>
          </rPr>
          <t>divulgación de información</t>
        </r>
        <r>
          <rPr>
            <b/>
            <sz val="14"/>
            <color indexed="81"/>
            <rFont val="Calibri"/>
            <family val="2"/>
          </rPr>
          <t xml:space="preserve"> que realizó previo al diálogo. Ejemplo: 12/05/20
En caso de que esta etapa no haya iniciado en su actividad, registre la sigla "SIN".
En caso que no aplique para su actividad, registre la sigla "NA".</t>
        </r>
      </text>
    </comment>
    <comment ref="O8" authorId="2" shapeId="0">
      <text>
        <r>
          <rPr>
            <b/>
            <sz val="14"/>
            <color indexed="81"/>
            <rFont val="Calibri"/>
            <family val="2"/>
          </rPr>
          <t xml:space="preserve">Registre los canales de comunicación utilizados </t>
        </r>
        <r>
          <rPr>
            <b/>
            <sz val="14"/>
            <color rgb="FF0000FF"/>
            <rFont val="Calibri"/>
            <family val="2"/>
          </rPr>
          <t>para la divulgación de información previa al diálogo</t>
        </r>
        <r>
          <rPr>
            <b/>
            <sz val="14"/>
            <color indexed="81"/>
            <rFont val="Calibri"/>
            <family val="2"/>
          </rPr>
          <t>. Ejemplo: Redes sociales, página web, correo electrónico, intranet, etc.
En caso de que esta etapa no haya iniciado en su actividad, registre la sigla "SIN".
En caso que no aplique para su actividad, registre la sigla "NA".</t>
        </r>
      </text>
    </comment>
    <comment ref="P8" authorId="2" shapeId="0">
      <text>
        <r>
          <rPr>
            <b/>
            <sz val="14"/>
            <color rgb="FF000000"/>
            <rFont val="Calibri"/>
            <family val="2"/>
          </rPr>
          <t xml:space="preserve">Registre la fecha en la que iniciaron las acciones de </t>
        </r>
        <r>
          <rPr>
            <b/>
            <sz val="14"/>
            <color rgb="FF0000FF"/>
            <rFont val="Calibri"/>
            <family val="2"/>
          </rPr>
          <t>convocatoria que realizó previo al diálogo</t>
        </r>
        <r>
          <rPr>
            <b/>
            <sz val="14"/>
            <color rgb="FF000000"/>
            <rFont val="Calibri"/>
            <family val="2"/>
          </rPr>
          <t xml:space="preserve">. Ejemplo: 30/05/20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text>
    </comment>
    <comment ref="Q8" authorId="2" shapeId="0">
      <text>
        <r>
          <rPr>
            <b/>
            <sz val="14"/>
            <color indexed="81"/>
            <rFont val="Calibri"/>
            <family val="2"/>
          </rPr>
          <t xml:space="preserve">Registre los canales de comunicación utilizados para </t>
        </r>
        <r>
          <rPr>
            <b/>
            <sz val="14"/>
            <color rgb="FF0000FF"/>
            <rFont val="Calibri"/>
            <family val="2"/>
          </rPr>
          <t>convocar a los grupos de interés</t>
        </r>
        <r>
          <rPr>
            <b/>
            <sz val="14"/>
            <color indexed="81"/>
            <rFont val="Calibri"/>
            <family val="2"/>
          </rPr>
          <t xml:space="preserve"> previo al diálogo. Ejemplo: Redes sociales, página web, correo electrónico, intranet, sms, radio, perifoneo, etc.
En caso de que esta etapa no haya iniciado en su actividad, registre la sigla "SIN".
En caso que no aplique para su actividad, registre la sigla "NA".</t>
        </r>
      </text>
    </comment>
    <comment ref="R8" authorId="2" shapeId="0">
      <text>
        <r>
          <rPr>
            <b/>
            <sz val="14"/>
            <color indexed="81"/>
            <rFont val="Calibri"/>
            <family val="2"/>
          </rPr>
          <t xml:space="preserve">Registre la fecha en </t>
        </r>
        <r>
          <rPr>
            <b/>
            <sz val="14"/>
            <color rgb="FF0000FF"/>
            <rFont val="Calibri"/>
            <family val="2"/>
          </rPr>
          <t>que inicio el diálogo</t>
        </r>
        <r>
          <rPr>
            <b/>
            <sz val="14"/>
            <color indexed="81"/>
            <rFont val="Calibri"/>
            <family val="2"/>
          </rPr>
          <t xml:space="preserve"> con los grupos de interés para el desarrollo de su actividad. Ejemplo: 01/06/20
En caso de que esta etapa no haya iniciado en su actividad, registre la sigla "SIN"
En caso que no aplique para su actividad, registre la sigla "NA".</t>
        </r>
        <r>
          <rPr>
            <sz val="14"/>
            <color indexed="81"/>
            <rFont val="Calibri"/>
            <family val="2"/>
          </rPr>
          <t xml:space="preserve">
</t>
        </r>
      </text>
    </comment>
    <comment ref="S8" authorId="2" shapeId="0">
      <text>
        <r>
          <rPr>
            <b/>
            <sz val="14"/>
            <color indexed="81"/>
            <rFont val="Calibri"/>
            <family val="2"/>
          </rPr>
          <t xml:space="preserve">Registre los canales de comunicación utilizados para </t>
        </r>
        <r>
          <rPr>
            <b/>
            <sz val="14"/>
            <color rgb="FF0000FF"/>
            <rFont val="Calibri"/>
            <family val="2"/>
          </rPr>
          <t>convocar a los grupos de interés</t>
        </r>
        <r>
          <rPr>
            <b/>
            <sz val="14"/>
            <color indexed="81"/>
            <rFont val="Calibri"/>
            <family val="2"/>
          </rPr>
          <t xml:space="preserve"> previo al diálogo. Ejemplo: Redes sociales, página web, correo electrónico, intranet, sms, radio, perifoneo, etc.
En caso de que esta etapa no haya iniciado en su actividad, registre la sigla "SIN".
En caso que no aplique para su actividad, registre la sigla "NA".</t>
        </r>
      </text>
    </comment>
    <comment ref="T8" authorId="2" shapeId="0">
      <text>
        <r>
          <rPr>
            <b/>
            <sz val="14"/>
            <color indexed="81"/>
            <rFont val="Calibri"/>
            <family val="2"/>
          </rPr>
          <t xml:space="preserve">Registre el </t>
        </r>
        <r>
          <rPr>
            <b/>
            <sz val="14"/>
            <color rgb="FF0000FF"/>
            <rFont val="Calibri"/>
            <family val="2"/>
          </rPr>
          <t>número personas que participaron</t>
        </r>
        <r>
          <rPr>
            <b/>
            <sz val="14"/>
            <color indexed="81"/>
            <rFont val="Calibri"/>
            <family val="2"/>
          </rPr>
          <t xml:space="preserve"> en la actividad de diálogo. 
Ejemplo: 30, 500, 12, etc.
En caso de que esta etapa no haya iniciado en su actividad, registre la sigla "SIN".
En caso que no aplique para su actividad, registre la sigla "NA".</t>
        </r>
      </text>
    </comment>
    <comment ref="U8" authorId="2" shapeId="0">
      <text>
        <r>
          <rPr>
            <b/>
            <sz val="14"/>
            <color rgb="FF000000"/>
            <rFont val="Calibri"/>
            <family val="2"/>
          </rPr>
          <t xml:space="preserve">Registre la fecha en la inició la </t>
        </r>
        <r>
          <rPr>
            <b/>
            <sz val="14"/>
            <color rgb="FF0000FF"/>
            <rFont val="Calibri"/>
            <family val="2"/>
          </rPr>
          <t xml:space="preserve">publicación de resultados </t>
        </r>
        <r>
          <rPr>
            <b/>
            <sz val="14"/>
            <color rgb="FF000000"/>
            <rFont val="Calibri"/>
            <family val="2"/>
          </rPr>
          <t xml:space="preserve">de la actividad en el menú participe. Ejemplo: 30/06/2022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 xml:space="preserve">En caso que no aplique para su actividad, registre la sigla "NA".
</t>
        </r>
        <r>
          <rPr>
            <b/>
            <sz val="14"/>
            <color rgb="FF000000"/>
            <rFont val="Calibri"/>
            <family val="2"/>
          </rPr>
          <t xml:space="preserve">
</t>
        </r>
        <r>
          <rPr>
            <b/>
            <sz val="14"/>
            <color rgb="FF000000"/>
            <rFont val="Calibri"/>
            <family val="2"/>
          </rPr>
          <t>Solicite apoyo al GSC para culminar este paso. Recuerde que el informe debe publciarse en el menú participe: https://www.minjusticia.gov.co/participe/informes-de-resultados-de-participaci%C3%B3n</t>
        </r>
      </text>
    </comment>
    <comment ref="V8" authorId="2" shapeId="0">
      <text>
        <r>
          <rPr>
            <b/>
            <sz val="14"/>
            <color rgb="FF000000"/>
            <rFont val="Calibri"/>
            <family val="2"/>
          </rPr>
          <t>Registre los</t>
        </r>
        <r>
          <rPr>
            <b/>
            <sz val="14"/>
            <color rgb="FF0000FF"/>
            <rFont val="Calibri"/>
            <family val="2"/>
          </rPr>
          <t xml:space="preserve"> canales de comunicación utilizados para publicar los resultados</t>
        </r>
        <r>
          <rPr>
            <b/>
            <sz val="14"/>
            <color rgb="FF000000"/>
            <rFont val="Calibri"/>
            <family val="2"/>
          </rPr>
          <t xml:space="preserve"> de la actividad. Ejemplo: Redes sociales, página web, correo electrónico, intranet, sms, radio, perifoneo, etc.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text>
    </comment>
    <comment ref="W8" authorId="1" shapeId="0">
      <text>
        <r>
          <rPr>
            <b/>
            <sz val="10"/>
            <color rgb="FF000000"/>
            <rFont val="Tahoma"/>
            <family val="2"/>
          </rPr>
          <t>MArque con una X si es el caso</t>
        </r>
        <r>
          <rPr>
            <sz val="10"/>
            <color rgb="FF000000"/>
            <rFont val="Tahoma"/>
            <family val="2"/>
          </rPr>
          <t xml:space="preserve">
</t>
        </r>
      </text>
    </comment>
    <comment ref="X8" authorId="1" shapeId="0">
      <text>
        <r>
          <rPr>
            <b/>
            <sz val="12"/>
            <color rgb="FF000000"/>
            <rFont val="Calibri"/>
            <family val="2"/>
          </rPr>
          <t>Registre valor y fuente por favor, en caso que no aplique registre NA</t>
        </r>
        <r>
          <rPr>
            <sz val="7"/>
            <color rgb="FF000000"/>
            <rFont val="Calibri"/>
            <family val="2"/>
          </rPr>
          <t xml:space="preserve">
</t>
        </r>
      </text>
    </comment>
    <comment ref="Y8" authorId="1" shapeId="0">
      <text>
        <r>
          <rPr>
            <b/>
            <sz val="10"/>
            <color rgb="FF000000"/>
            <rFont val="Tahoma"/>
            <family val="2"/>
          </rPr>
          <t xml:space="preserve">Registre valor y fuente por favor, </t>
        </r>
        <r>
          <rPr>
            <b/>
            <sz val="10"/>
            <color rgb="FF000000"/>
            <rFont val="Calibri"/>
            <family val="2"/>
            <scheme val="minor"/>
          </rPr>
          <t xml:space="preserve"> en caso que no aplique registre NA</t>
        </r>
        <r>
          <rPr>
            <sz val="10"/>
            <color rgb="FF000000"/>
            <rFont val="Calibri"/>
            <family val="2"/>
            <scheme val="minor"/>
          </rPr>
          <t xml:space="preserve">
</t>
        </r>
        <r>
          <rPr>
            <sz val="10"/>
            <color rgb="FF000000"/>
            <rFont val="Tahoma"/>
            <family val="2"/>
          </rPr>
          <t xml:space="preserve">
</t>
        </r>
      </text>
    </comment>
    <comment ref="AA8" authorId="2" shapeId="0">
      <text>
        <r>
          <rPr>
            <b/>
            <sz val="14"/>
            <color rgb="FF0000FF"/>
            <rFont val="Calibri"/>
            <family val="2"/>
          </rPr>
          <t>Registre los comproisos adquirido</t>
        </r>
        <r>
          <rPr>
            <b/>
            <sz val="14"/>
            <color rgb="FF000000"/>
            <rFont val="Calibri"/>
            <family val="2"/>
          </rPr>
          <t xml:space="preserve">s con los rupos de interés en la actividad de diálogo.
</t>
        </r>
        <r>
          <rPr>
            <b/>
            <sz val="14"/>
            <color rgb="FF000000"/>
            <rFont val="Calibri"/>
            <family val="2"/>
          </rPr>
          <t xml:space="preserve">Ejemplo: evaluar la posibilidad de hacer la audiencia de rendición de cuentas en una ciudad de la periferia del país.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 xml:space="preserve">En caso que no aplique para su actividad, registre la sigla "NA".
</t>
        </r>
      </text>
    </comment>
    <comment ref="AB8" authorId="2" shapeId="0">
      <text>
        <r>
          <rPr>
            <b/>
            <sz val="14"/>
            <color rgb="FF000000"/>
            <rFont val="Calibri"/>
            <family val="2"/>
          </rPr>
          <t xml:space="preserve">Escriba brevemente el </t>
        </r>
        <r>
          <rPr>
            <b/>
            <sz val="14"/>
            <color rgb="FF0000FF"/>
            <rFont val="Calibri"/>
            <family val="2"/>
          </rPr>
          <t>avance cualitativo del compromiso adquirido.</t>
        </r>
        <r>
          <rPr>
            <b/>
            <sz val="14"/>
            <color rgb="FF000000"/>
            <rFont val="Calibri"/>
            <family val="2"/>
          </rPr>
          <t xml:space="preserve">
</t>
        </r>
        <r>
          <rPr>
            <b/>
            <sz val="14"/>
            <color rgb="FF000000"/>
            <rFont val="Calibri"/>
            <family val="2"/>
          </rPr>
          <t xml:space="preserve">Ejemplo: se realizó mesa de trabajo con la OAP para evaluar la posibilidad de hacer la audiencia de RDC en Arauca.
</t>
        </r>
        <r>
          <rPr>
            <b/>
            <sz val="14"/>
            <color rgb="FF000000"/>
            <rFont val="Calibri"/>
            <family val="2"/>
          </rPr>
          <t xml:space="preserve">
</t>
        </r>
        <r>
          <rPr>
            <b/>
            <sz val="14"/>
            <color rgb="FF000000"/>
            <rFont val="Calibri"/>
            <family val="2"/>
          </rPr>
          <t xml:space="preserve">En caso de que esta etapa no haya iniciado en su actividad, registre la sigla "SIN".
</t>
        </r>
        <r>
          <rPr>
            <b/>
            <sz val="14"/>
            <color rgb="FF000000"/>
            <rFont val="Calibri"/>
            <family val="2"/>
          </rPr>
          <t xml:space="preserve">
</t>
        </r>
        <r>
          <rPr>
            <b/>
            <sz val="14"/>
            <color rgb="FF000000"/>
            <rFont val="Calibri"/>
            <family val="2"/>
          </rPr>
          <t>En caso que no aplique para su actividad, registre la sigla "NA".</t>
        </r>
        <r>
          <rPr>
            <sz val="14"/>
            <color rgb="FF000000"/>
            <rFont val="Calibri"/>
            <family val="2"/>
          </rPr>
          <t xml:space="preserve">
</t>
        </r>
      </text>
    </comment>
    <comment ref="AC8" authorId="2" shapeId="0">
      <text>
        <r>
          <rPr>
            <b/>
            <sz val="14"/>
            <color indexed="81"/>
            <rFont val="Calibri"/>
            <family val="2"/>
          </rPr>
          <t xml:space="preserve">Registre la </t>
        </r>
        <r>
          <rPr>
            <b/>
            <sz val="14"/>
            <color rgb="FF0000FF"/>
            <rFont val="Calibri"/>
            <family val="2"/>
          </rPr>
          <t>fecha en la que finalizó la gestión del compormiso.</t>
        </r>
        <r>
          <rPr>
            <b/>
            <sz val="14"/>
            <color indexed="81"/>
            <rFont val="Calibri"/>
            <family val="2"/>
          </rPr>
          <t xml:space="preserve"> Ejemplo: 30/08/20
En caso de que esta etapa no haya iniciado en su actividad, registre la sigla "SIN".
En caso que no aplique para su actividad, registre la sigla "NA".</t>
        </r>
        <r>
          <rPr>
            <sz val="14"/>
            <color indexed="81"/>
            <rFont val="Calibri"/>
            <family val="2"/>
          </rPr>
          <t xml:space="preserve">
</t>
        </r>
      </text>
    </comment>
  </commentList>
</comments>
</file>

<file path=xl/sharedStrings.xml><?xml version="1.0" encoding="utf-8"?>
<sst xmlns="http://schemas.openxmlformats.org/spreadsheetml/2006/main" count="627" uniqueCount="247">
  <si>
    <r>
      <t xml:space="preserve">Código:F-GG-02-01
</t>
    </r>
    <r>
      <rPr>
        <sz val="12"/>
        <rFont val="Arial"/>
        <family val="2"/>
      </rPr>
      <t>Versión: 02</t>
    </r>
  </si>
  <si>
    <t>Formato Interno de Reporte del Plan de Participación Ciudadana</t>
  </si>
  <si>
    <t>Ministerio de Justicia y del Derecho
Calle 53 N°. 13 - 27 - Bogotá D.C., Colombia PBX (+57)(1) 444 31 00</t>
  </si>
  <si>
    <t>% avance plan productos</t>
  </si>
  <si>
    <t>% avance plan gestión</t>
  </si>
  <si>
    <t>Si tiene alguna inquietud sobre el diligenciamiento del formato, por favor comuníquese con el Grupo de Servicio al Ciudadano.</t>
  </si>
  <si>
    <t>Fechas de reporte</t>
  </si>
  <si>
    <t>1 Cuatrimestre</t>
  </si>
  <si>
    <t>Mayo</t>
  </si>
  <si>
    <t>2 Cuatrimestre</t>
  </si>
  <si>
    <t>Septiembre</t>
  </si>
  <si>
    <t>3 Cuatrimestre</t>
  </si>
  <si>
    <t>Diciembre</t>
  </si>
  <si>
    <t xml:space="preserve">Anexo - Formato interno de reporte de  las actividades de participación ciudadana </t>
  </si>
  <si>
    <t>Estrategia</t>
  </si>
  <si>
    <t>ID</t>
  </si>
  <si>
    <t>Nombre de la actividad</t>
  </si>
  <si>
    <t>Fecha programada inicio</t>
  </si>
  <si>
    <t>Fecha programada
fin</t>
  </si>
  <si>
    <t xml:space="preserve">Indicador - unidad de medida </t>
  </si>
  <si>
    <t>Avance general por actividad</t>
  </si>
  <si>
    <t>Divulgación de la información previa al diálogo</t>
  </si>
  <si>
    <t>Convocatoria para el diálogo</t>
  </si>
  <si>
    <t xml:space="preserve">Desarrollo del diálogo </t>
  </si>
  <si>
    <t>Publicación de resultados</t>
  </si>
  <si>
    <t>Recursos financieros utilizados</t>
  </si>
  <si>
    <t>Resultados  de medición percepción del diálogo</t>
  </si>
  <si>
    <t>Seguimiento a compromisos</t>
  </si>
  <si>
    <t>Observaciones dependencia - primera línea de defensa</t>
  </si>
  <si>
    <t>Observaciones GSC - Segunda línea de defensa</t>
  </si>
  <si>
    <t># Productos programados</t>
  </si>
  <si>
    <t># Productos realizados</t>
  </si>
  <si>
    <t>% de avance productos</t>
  </si>
  <si>
    <t>% avance gestión</t>
  </si>
  <si>
    <t>Descripción del avance</t>
  </si>
  <si>
    <t>Evidencias de avance</t>
  </si>
  <si>
    <t>Fecha de divulgación
(dd/mm/aa)</t>
  </si>
  <si>
    <t>Canales utilizados para la divulgación</t>
  </si>
  <si>
    <t>Fecha en que se realizó la convocatoria 
(dd/mm/aa)</t>
  </si>
  <si>
    <t>Canales utilizados para la convocatoria</t>
  </si>
  <si>
    <t>Fecha en que se realizó la actividad
(dd/mm/aa)</t>
  </si>
  <si>
    <t>Canales utilizados para el diálogo</t>
  </si>
  <si>
    <t>Número de participantes</t>
  </si>
  <si>
    <t>Fecha en que se publicaron los resultados
(dd/mm/aa)</t>
  </si>
  <si>
    <t>Canales utilizados divulgar resultados</t>
  </si>
  <si>
    <t>No aplica</t>
  </si>
  <si>
    <t>Funcionamiento</t>
  </si>
  <si>
    <t>Inversión</t>
  </si>
  <si>
    <t xml:space="preserve">Compromisos adquiridos de cara a la ciudadanía </t>
  </si>
  <si>
    <t>Avance de compromiso adquirido</t>
  </si>
  <si>
    <t>Fecha finalización del compromiso (dd(mm/aa)</t>
  </si>
  <si>
    <t xml:space="preserve">Promoción efectiva de la participación ciudadana </t>
  </si>
  <si>
    <t>Fomento de la cultura institucional de participación ciudadana</t>
  </si>
  <si>
    <t>Dirección de Desarrollo del Derecho y del Ordenamiento Jurídico</t>
  </si>
  <si>
    <t>Grupo de Gestión Humana</t>
  </si>
  <si>
    <t>Difusión y análisis de información institucional a través de las redes sociales</t>
  </si>
  <si>
    <t>Medición redes sociales</t>
  </si>
  <si>
    <t xml:space="preserve">Condiciones institucionales idóneas para la promoción de la participación </t>
  </si>
  <si>
    <t>Asesorías técnicas y formación a comunidades indígenas, NARP y RROM en temas de Justicia Especial Indígena, Derecho Propio, Normatividad Étnica en la comunidad, Herramientas para la coordinación con los otros sistemas de justicia en el país y rutas para atención de casos de Violencia Basada en Género.</t>
  </si>
  <si>
    <t xml:space="preserve">Proyecto de Ley de Coordinación Interjurisdiccional para reglamentar el artículo 246 de la Constitución Política. </t>
  </si>
  <si>
    <t>Participación en las ferias de servicio al ciudadano "Juntemonos"</t>
  </si>
  <si>
    <t>Grupo de Gestión Administrativa</t>
  </si>
  <si>
    <t>Dirección Jurídica</t>
  </si>
  <si>
    <t>Correo electrónico</t>
  </si>
  <si>
    <t>X</t>
  </si>
  <si>
    <t>NA</t>
  </si>
  <si>
    <t>SIN</t>
  </si>
  <si>
    <t>N/A</t>
  </si>
  <si>
    <t>Promoción efectiva de la  participación ciudadana</t>
  </si>
  <si>
    <t>Consolidación de condiciones institucionales idóneas para la participación</t>
  </si>
  <si>
    <t>Fomento de la cultura institucional de participación.</t>
  </si>
  <si>
    <t xml:space="preserve">Capacitaciones realizadas a operadores judiciales en Utilidad Pública (Ley 2292 de 2023, Decreto 1451 de 2023 y/o Sistema de Información de Utilidad Pública SIUP) a demanda. </t>
  </si>
  <si>
    <t xml:space="preserve">Campaña de Sensibilización y/o Concientización Ciudadana sobre la importancia del derecho a la libertad y al reconocimiento de las limitaciones de la prisión para la resocialización. </t>
  </si>
  <si>
    <t xml:space="preserve">Socializaciones a entidades públicas del nivel nacional o territorial y entidades Sin Animo de Lucro sobre Utilidad Pública realizadas </t>
  </si>
  <si>
    <t xml:space="preserve">Socializaciones y/o brigadas jurídicas con Mujeres Privadas de la Libertad - MPL en el marco de la implementación de los servicios de utilidad publica realizadas (Ley 2292 de 2023, Decreto 1451 de 2023 y/o Sistema de Información de Utilidad Pública SIUP). realizadas </t>
  </si>
  <si>
    <t xml:space="preserve">Monitoreo de la garantía de DDHH de A&amp;J privados de la libertad en el SRPA. </t>
  </si>
  <si>
    <t xml:space="preserve">Practicas restaurativas implementadas en establecimientos de reclusión del orden nacional - ERON. </t>
  </si>
  <si>
    <t>Asistencias técnicas para el abordaje de fenómenos criminales en prevención del delito y crimen organizado realizadas.</t>
  </si>
  <si>
    <t>CONPES 4023 con seguimiento cualitativo y cuantitativo realizado</t>
  </si>
  <si>
    <t>Plan de uso, mejora y apertura de los datos abiertos: Ejercicio de cocreación o consulta pública para la creación y publicación de conjunto de datos abiertos de la entidad 2025</t>
  </si>
  <si>
    <t>Plan de uso, mejora y apertura de los datos abiertos: Divulgar la encuesta a los grupos de interés para medir el impacto y satisfacción sobre los conjuntos de datos abiertos del MinJusticia en el portal datos.gov.co</t>
  </si>
  <si>
    <t xml:space="preserve">
Capacitaciones a entidades públicas del orden territorial de la metodología de depuración normativa</t>
  </si>
  <si>
    <t>Capacitaciones a entidades del orden nacional de la metodología de depuración normativa</t>
  </si>
  <si>
    <t>Capacitaciones realizadas a entidades del orden nacional y territorial en la política de mejora normativa</t>
  </si>
  <si>
    <t xml:space="preserve"> 
Socializaciones del Sistema Único de información Normativa -Suin-Juriscol realizadas</t>
  </si>
  <si>
    <t>Política de prevención del Daño Antijurídico del Ministerio de Justicia y del Derecho implementada</t>
  </si>
  <si>
    <t>Herramienta para el impulso de iniciativas territoriales (Banco de Proyectos) realizadas</t>
  </si>
  <si>
    <t>Asesorías a los Consejos Seccionales de Estupefacientes en los procesos de planeación, estructuración y seguimiento de acciones, planes, proyectos y programas orientados al abordaje de drogas en los territorios.</t>
  </si>
  <si>
    <t>Fortalecimiento de capacidades a usuarios internos y otras entidades públicas para optimizar el control en los trámites y procesos relacionados con cannabis.</t>
  </si>
  <si>
    <t>Incremento de las capacidades institucionales de los actores que participan en el control y fiscalización de sustancias químicas.</t>
  </si>
  <si>
    <t>Fortalecimiento de capacidades a usuarios internos y externos para optimizar el control en los trámites y procesos relacionados con sustancias y productos químicos controlados</t>
  </si>
  <si>
    <t>Divulgación de información estadística, estudios y/o documentos sobre evidencia técnica sobre drogas.</t>
  </si>
  <si>
    <t>Plan Integral de Gestion Ambiental (PIGA) ejecutado.</t>
  </si>
  <si>
    <t>Programas Específicos del PGD implementados según decreto 1080 de 2015 y el Acuerdo 001 de 2024 del AGN</t>
  </si>
  <si>
    <t>Caracterización de grupos de valor y relacionamiento con la ciudadanía actualizada para el MJD y la Rendición de Cuentas.</t>
  </si>
  <si>
    <t>Mediciones de percepción de los grupos de interés realizadas sobre las actividades de diálogo de RDC.</t>
  </si>
  <si>
    <t>Plan de Participación Ciudadana formulado, monitoreado e implementado</t>
  </si>
  <si>
    <t>Encuentros regionales para la promoción del acceso a la justicia en el marco de los programas y estrategias de la Dirección de Métodos Alternativos de Solución de Conflictos</t>
  </si>
  <si>
    <t>Cartilla disciplinaria: Deberes de los servidores publicos y consecuencias de su incumplimento.</t>
  </si>
  <si>
    <t>Actividades asociadas al Plan Institucional de Bienestar 2025</t>
  </si>
  <si>
    <t>Actividades asociadas al Plan Institucional de Capacitación 2025</t>
  </si>
  <si>
    <t>Realización del concurso "Mejor Experiencia Tejiendo Justicia"</t>
  </si>
  <si>
    <t>Caracterización de las justicias propias desde las competencias del MJD de manera consensuada y participativa con los pueblos étnicos</t>
  </si>
  <si>
    <t>Estrategias de socialización territorial y difusión de los servicios y contenidos de la herramienta LegalApp a través de canales institucionales implementadas.</t>
  </si>
  <si>
    <t xml:space="preserve">Estrategia de socialización para el fortalecimiento de los consultorios juridicos 
</t>
  </si>
  <si>
    <t>Asistencias técnicas en mecanismos de justicia transicional realizadas</t>
  </si>
  <si>
    <t>Talleres o procesos educativos en mecanismos de justicia transicional realizados</t>
  </si>
  <si>
    <t>Oficina Asesora de Planeación</t>
  </si>
  <si>
    <t>Dirección de Política Criminal y Penitenciaria</t>
  </si>
  <si>
    <t>Dirección de Tecnologías y Gestión de Información en Justicia</t>
  </si>
  <si>
    <t>Dirección de Política de Drogas y Actividades Relacionadas</t>
  </si>
  <si>
    <t>Dirección de Política de Drogas y Actividades Relacionadas -Subdireccion de Control  y Fiscalizacion de Sustancias Quimicas y Estupefacientes</t>
  </si>
  <si>
    <t xml:space="preserve">Dirección de Política de Drogas y Actividades Relacionadas - Subdirección Estratégica y de Análisis </t>
  </si>
  <si>
    <t>Oficina de Prensa y Comunicaciones</t>
  </si>
  <si>
    <t>Grupo de Gestión Documental</t>
  </si>
  <si>
    <t>Grupo de Servicio al Ciudadano</t>
  </si>
  <si>
    <t>Dirección de Métodos Alternativos de Solución de Conflictos</t>
  </si>
  <si>
    <t xml:space="preserve">Oficina de Control Disciplinario Interno </t>
  </si>
  <si>
    <t>Dirección de Justicia Formal</t>
  </si>
  <si>
    <t>Dirección de Justicia Formal- Grpo fortalecimiento a la Justicia étnica</t>
  </si>
  <si>
    <t>Dirección de Justicia Transicional</t>
  </si>
  <si>
    <t>Inicia en marzo</t>
  </si>
  <si>
    <t>Informe de ejecución Justicia en Territorio para la Paz Total  - Fichas Asistencia Tecnica</t>
  </si>
  <si>
    <t>Informe de ejecución Justicia en Territorio para la Paz Total - Educación para la Para la Paz - Fichas Desarrollo de Talleres</t>
  </si>
  <si>
    <t>Informes</t>
  </si>
  <si>
    <t xml:space="preserve">Informe 
</t>
  </si>
  <si>
    <t>listados, actas o informes de asistencia</t>
  </si>
  <si>
    <t>Informe (s) de prácticas restaurativas implementadas</t>
  </si>
  <si>
    <t>1 Informe</t>
  </si>
  <si>
    <t>1 Informe al final del ejericicio</t>
  </si>
  <si>
    <t>Informe trimestral sobre capacitaciones realizadas a entidades del orden territorial  de la metodología de depuración normativa</t>
  </si>
  <si>
    <t>Informe trimestral sobre capacitaciones realizadas  a entidades del orden nacional de la metodología de depuración normativa</t>
  </si>
  <si>
    <t>Informe trimestral sobre capacitaciones realizadas a entidades del orden nacional y territorial en la política de mejora normativa.</t>
  </si>
  <si>
    <t>Informe trimestral sobre  socializaciones del Sistema Único de información Normativa -Suin-Juriscol realizadas. Las socializaciones son a demanda</t>
  </si>
  <si>
    <t>Listados asistencia y evalucación y percepción  de la actividad realizada</t>
  </si>
  <si>
    <t xml:space="preserve">Medición de la percepción del nivel de satisfacción de las organizaciones beneficiarias de las iniciativas seleccionadas en los territorios para conformar el banco de proyectos </t>
  </si>
  <si>
    <t>Un informe territorial por cada departamento que cuente con acompañamiento y asistencia técnica en el marco de los Consejos Sesiónales de Estupefacientes</t>
  </si>
  <si>
    <t>Informe trimestral de las capacitaciones realizadas.</t>
  </si>
  <si>
    <t>Informe de avance semestral con las acciones que evidencien el incremento de las capacidades institucionales de los actores que participan en el control y fiscalización de sustancias químicas.</t>
  </si>
  <si>
    <t xml:space="preserve">Informe trimestral de las capacitaciones realizadas.  </t>
  </si>
  <si>
    <t>informe semestral de visitas al subsitio web del ODC, includio el reporte de la información actualizada en el periodo.</t>
  </si>
  <si>
    <t xml:space="preserve">Reporte de avance PIGA </t>
  </si>
  <si>
    <t>Informe Trimestral de implementación de Programas Específicos del PGD actualizados según  Decreto 1080 de 2015 y el Acuerdo 001 de 2024 del AGN.</t>
  </si>
  <si>
    <t>Caracterización final de los ejercicios de Rendición de Cuentas</t>
  </si>
  <si>
    <t>Presentaciones y asistencia recogidas de ciudadanos en las ferias.</t>
  </si>
  <si>
    <t>Encuesta realizada con los participantes en la RDC</t>
  </si>
  <si>
    <t>Retroalimentación Plan de participación con la ciudadania</t>
  </si>
  <si>
    <t>Informe de los encuentros</t>
  </si>
  <si>
    <t>Documento de gestión de la Cartilla disciplinaria</t>
  </si>
  <si>
    <t>Informe de actividad desarrollar</t>
  </si>
  <si>
    <t>Un concurso adelantado</t>
  </si>
  <si>
    <t>Un plan, programa, proyecto o servicio implementado</t>
  </si>
  <si>
    <t>Informe de las estrategias realizadas</t>
  </si>
  <si>
    <t>Informe de la estrategia implementada</t>
  </si>
  <si>
    <t xml:space="preserve">Número de centros visitados conforme a los resultados del muestreo aleatorio </t>
  </si>
  <si>
    <t>La actividad se encuentra programada para el ultimo cuatrimestre del 2025, por lo tanto no se presenta avance para este cuatrimestre</t>
  </si>
  <si>
    <t>Se llevó a cabo el "Taller de Socialización, Sensibilización e Intercambio de Experiencias sobre la Kriss Romaní, la justicia propia del pueblo Rrom", el 25 de marzo de 2025 en Cúcuta - Norte de Santander.
Se asistió a "Sesión de la Comisión Nacional de Diálogo Rrom para la Concertación de las Partidas Presupuestales 2026 en pro del Cumplimiento de los Acuerdos Suscritos en el Marco de la Consulta Previa del PND 2022 - 2026"
Asistencia Técnica proyecto justicia propia BIPR esguardo Pialapi Pueblo Viejo. 
Asistencia Técnica proyecto justicia propia BIP Resguardo Ati Gumake. 11/04/2025</t>
  </si>
  <si>
    <t>Informes
Actas</t>
  </si>
  <si>
    <t>20/03/2025
16/04/2025
25 /2/2025, 6/3/2025, 2/4/2025
11/04/2025</t>
  </si>
  <si>
    <t xml:space="preserve">Correo electronico </t>
  </si>
  <si>
    <t>24/03/2025
19/04/2025
25 /2/2025, 6/3/2025, 2/4/2025
11/04/2025</t>
  </si>
  <si>
    <t>Correo electronico
correo eelactronico</t>
  </si>
  <si>
    <t>25/03/2025
20/04/2025 y 29/04/2025
25/05/2025 , 11/03/2025, 02/04/2025, 22/04/2025
11/04/2025</t>
  </si>
  <si>
    <t>TEAMS / PRESENCIAL</t>
  </si>
  <si>
    <t>6
16 - 45
2,4,3,5
7</t>
  </si>
  <si>
    <t xml:space="preserve">listados de asistencia </t>
  </si>
  <si>
    <t xml:space="preserve">" Fechas: del 1 al 4 de Julio se dará visto bueno y aprobación por parte de los Representantes Legales ROM al documento borrador final del  capítulo de justicia propia del Pueblo Rrom en el modificatorio del  Decreto 2957 de 2010, en este mismo mes se realizará un segundo  encuentro en el cual se realizará la protocolización del documento borrador final con Visto Bueno por parte de los Representantes  Legales ROM, del capítulo de justicia propia del Pueblo Rrom en el 
modificatorio del Decreto 2957 de 2010, la fecha se acordará entre  las partes. - En vigencia 2026 se realizarán 11 encuentros en cada Kumpañy u  Organización ROM para socialización del documento borrador final  Protocplizado con por parte de los Representantes Legales ROM, del  capítulo de justicia propia del Pueblo Rrom en el modificatorio del 
Decreto 2957 de 2010      
N/A"
</t>
  </si>
  <si>
    <t>Audiencia pública sobre: proyecto de ley no. 287 de 2024 senado “por la cual se reglamenta el artículo 246 de la constitución política y se establece la coordinación y articulación entre la jurisdicción especial indígena y el sistema judicial nacional, para garantizar la autonomía jurisdiccional de las comunidades y pueblos indígenas y se dictan otras disposiciones.”</t>
  </si>
  <si>
    <t>transmision en youtube  
https://www.youtube.com/watch?v=KNPgHZRGfU4</t>
  </si>
  <si>
    <t>Redes sociales del Ministerio y correo electronico</t>
  </si>
  <si>
    <t>youtube</t>
  </si>
  <si>
    <t xml:space="preserve">739 Interacciones </t>
  </si>
  <si>
    <t xml:space="preserve">Se encuentra en etama de alistamiento y se tiene proyectado iniciar el segundo semestre </t>
  </si>
  <si>
    <t>Se solicita el retiro de este compromiso, ya que no se realizó contratación de la persona para acompañar estas estrategias.</t>
  </si>
  <si>
    <t xml:space="preserve">Durante  el mes de abril se avanzó en las siguientes estrategia
1.Tercer ciclo de conferencias virtuales "Herramientas para las nuevas competencias de los consultorios jurídicos"
Se desarrolló el 4 de abril conferencia consultorios jurídicos y la Reforma pensional ley 2381-2024, hubo 588 participanates. </t>
  </si>
  <si>
    <t>Correo convoctaria,</t>
  </si>
  <si>
    <t>correo</t>
  </si>
  <si>
    <t>Team</t>
  </si>
  <si>
    <t>x</t>
  </si>
  <si>
    <t xml:space="preserve">La Dirección de Métodos Alternativos de Solución de Conflictos está trabajando en la generación de una propuesta metodológica para la realización de los Encuentros, los cuales se efectuarán con el propósito de fortalecer el diálogo, la articulación y las capacidades de actores locales, institucionales y comunitarios para avanzar en la construcción de una justicia local inclusiva, equitativa y con enfoque territorial, como base para la promoción de la paz y la reducción de brechas de acceso a la justicia en los territorios.
ESTADO: en ejecución     </t>
  </si>
  <si>
    <t xml:space="preserve">- En el marco de la implementación de la Ley de Utilidad Pública, se viene adelantando la contrucción de una nueva estrategia de comunicación que permita renovar la imágen de la Ley, así como crear piezas audio visuales y gráficas, que apoyen la socialización de esta medida y que fomeneten su conocimiento por parte de varios actores. Esa estrategia pretende tener un alcance masivo que aporta a la sensibilización a sobre la importancia del derecho a la libertad.                                                                                              - La estrategia de atención al posegreso, sustentada en el Decreto 438 de 2025, ha sido divulgada en los canales institucionales del Ministerio y en medios de comunicación nacionales. Esta acción busca visibilizar la política pública, generar conciencia ciudadana sobre la importancia de la reinserción social y dar a conocer los servicios y oportunidades que se ofrecen a la población posegresada en el marco de esta estrategia.
</t>
  </si>
  <si>
    <t>estrategia de comunicación.   2. Evidencias posegreso</t>
  </si>
  <si>
    <t>En el primer cuatrimestre del año en curso, en el marco de esta acción se adelantaron las siguientes actividades:
- Procesos de formación en DDHH dirigidos a los adolescentes y jóvenes y a operadores de seis centros con  el fin de fortalecer sus conocimientos en esta materia y promover el ejercicio pleno de sus derechos durante la privación de la libertad. 
- Se socializaron los resultados del monitoreo de los centros visitados en los años 2023 y 2024.</t>
  </si>
  <si>
    <t>Listados de Asistencia
Presentaciones</t>
  </si>
  <si>
    <t>Encuentros Presenciales</t>
  </si>
  <si>
    <t>Encuentros presenciales</t>
  </si>
  <si>
    <t>Capacitación: 82 Adolescentes y Jóvenes, 
63 Operadores de sanción privativa de la libertad.
Socialización: 16 Comités departamentales</t>
  </si>
  <si>
    <t>Coordinar temas especificos del CONPES 4023 con las entidades adscritas pertenecientes al Sector Justicia y del Derecho</t>
  </si>
  <si>
    <t>https://minjusticiagovco-my.sharepoint.com/:f:/r/personal/dialoguemos_minjusticia_gov_co/Documents/Evidencias%20PPC%202025/1.%20Primer%20Cuatrimestre/Direccion%20de%20Tecnologias%20y%20Gesti%C3%B3n%20de%20Informaci%C3%B3n%20en%20Justicia?csf=1&amp;web=1&amp;e=ro7Pjx</t>
  </si>
  <si>
    <t>Correo electronico</t>
  </si>
  <si>
    <t>Microsoft Teams</t>
  </si>
  <si>
    <t>Durante el periodo de enero a abril se avanzo en la cosolidación del equipo de trabajo, en la determinación de los conjuntos de datos a incluir en el ejercicio, en la construccion del formulario de votacion, y en el lanzamiento de convoctaria y divulgacion del ejercicio de co-creación y consulta pública a traves de mailing masivo, banner en intraner y portal web; y redes sociales del Ministerio de Justicia</t>
  </si>
  <si>
    <t>Redes sociales, pagina web y mailing masivo</t>
  </si>
  <si>
    <t>Formulario de Microsoft Forms</t>
  </si>
  <si>
    <t>La actividad esta planeada para realizarse en el tercer cuatrimestre de la vigencia 2025.</t>
  </si>
  <si>
    <t xml:space="preserve">Sobre el año en curso, se ha venido realizando los seguimientos y cumplimientos acorde a la matriz planteada para el año 2025.
*Se ha realizado seguimiento diario sobre los consumos de agua y energia de la sede chapinero y centro, dejando como constacion vitagora archivo virtual y generando trimestralmente 
*Se realiza correo de comunicacion para la eficiencia energetica, celebrada el 5 de Marzo.
*Se lleva como consumo controlado y reportado por informe trimestral de Austeridad del Gasto, el manejo de papel bond de las diferentes dependencias que conforman el Ministerio de Justicia y del Derecho, el cual se reportar sobre el punto 18.
*Se lleva por reporte mensual e informe, la entrega de residuos aprovechables sobre acuerdo de corresponsabilidad 617 del 2022 a la empresa recolectora ARCRECIFRONT.
</t>
  </si>
  <si>
    <t>Correo y campañas realizadas con poster generadas por prensa</t>
  </si>
  <si>
    <t>Linea de funcionamiento.
*P-GGA-009
*P-GGA-022
*P-GGA-032
*P-GGA-033
*P-GGA-034</t>
  </si>
  <si>
    <t>$571.846.420</t>
  </si>
  <si>
    <t>Una (1) audiencia  rendición de ctas institucional
Una (1) audiencia de rendición ctas sobre la implementación del Acuerdo Final de Paz</t>
  </si>
  <si>
    <t>Documento con los resultados del proceso de validación del PTEP</t>
  </si>
  <si>
    <t>Validar el Programa de Transparencia y Etica Pública PTEP a través de consulta pública a los grupos de valor mediante publicación en la página web del Ministerio de Justicia y del Derecho</t>
  </si>
  <si>
    <t>Ejecutar la Estrategia de Rendición de Cuentas para la vigencia</t>
  </si>
  <si>
    <t>Se presneta inform trimestral con la implementación del Programa de Gestión Documental durante la vigencia 2025, cuyo propósito principal es fortalecer la planeación operativa de la gestión documental institucional, fortaleciendo las competencias intraorganizaciones relacionadas con el manejo técnico de información en cumplimiento de las disposiciones técnicas emanadas en la Ley 594 de 2000, Ley 1712 de 2014, Decreto 1080 de 2015, Ley 2195 de 2022, Acuerdo 001 de 2024</t>
  </si>
  <si>
    <t>GGD</t>
  </si>
  <si>
    <t>Pagina web</t>
  </si>
  <si>
    <t>Se formula la estrategia de Rendición de Cuentas para la vigencia 2025, conforme a los lineamientos establecidos en el Manual Único de Rendición del Cuentas del Departamento Administrativo de la Función Pública, la cual se puede consultar en la página web de la entidad, a través del siguiente enlace: 
https://www.minjusticia.gov.co/ministerio/Paginas/Minjusticia-Rinde-Cuentas-2025.aspx</t>
  </si>
  <si>
    <t>Estrategia de rendición de cuentas publicada</t>
  </si>
  <si>
    <t>14/05/2025</t>
  </si>
  <si>
    <t>Página web</t>
  </si>
  <si>
    <t xml:space="preserve">Durante el primer cuatrimestre de 2025 el Ministerio de Justicia y del Derecho ha avanzado en la fase de formulación del  Programa de Transparencia y Etica Pública - PTEP. Una vez finalice la fase de formulación, se dará inicio a la fase de validación, mediante consulta a los grupos de valor. </t>
  </si>
  <si>
    <t>Documento de planeación PTEP</t>
  </si>
  <si>
    <t>Sin</t>
  </si>
  <si>
    <t xml:space="preserve">Desde la Oficina de Control Disciplinario Interno se ha venido trabajando de manera estructurada en la elaboración de la Cartilla Disciplinaria, la cual tiene como objetivo principal informar y concientizar a la ciudadanía y a los servidores públicos sobre los deberes y las consecuencias del incumplimiento de los mismos. A continuación, se detallan los avances logrados hasta la fecha:
1.Elaboración del cronograma de trabajo.
En una primera etapa, se diseñó un cronograma con fechas definidas para cada fase del proceso, con el fin de garantizar una adecuada planificación y seguimiento del avance del proyecto.
2.Socialización del cronograma.
Posteriormente, se realizó una primera reunión con los integrantes de la Oficina de Control Disciplinario Interno para socializar dicho cronograma. En este espacio se resolvieron dudas, se ajustaron algunas fechas y se generaron compromisos por parte del equipo.
3.Distribución de temas.
En una segunda reunión, se procedió a la distribución de los temas que integrarian la cartilla, a cada miembro del equipo le fue asignado una sección específica, de acuerdo con su experiencia y conocimiento del tema.
4.Evidencias del avance.
Se ha dejado constancia documental de cada uno de estos avances, incluyendo actas de reunión, versiones preliminares de los contenidos, y registros de seguimiento conforme al cronograma establecido.
Este trabajo colaborativo continúa desarrollándose con el compromiso de entregar una cartilla útil y clara para todos los ciudadano y servidores públicos.
</t>
  </si>
  <si>
    <t xml:space="preserve">Correo electronico,Lista de asistencia  </t>
  </si>
  <si>
    <t>Divulgación en la página web del MJD, por el correo electronico y publicación en la Intranet del MJD</t>
  </si>
  <si>
    <t>SIM</t>
  </si>
  <si>
    <r>
      <t xml:space="preserve">La Oficina de Prensa y Comunicaciones elaboró y difundió por los canales externos e internos del Ministerio contenidos digitales sobre los planes, programas y proyectos del Ministerio, que para este perídodo fueron </t>
    </r>
    <r>
      <rPr>
        <b/>
        <sz val="14"/>
        <rFont val="Arial"/>
        <family val="2"/>
      </rPr>
      <t>2960</t>
    </r>
    <r>
      <rPr>
        <sz val="11"/>
        <rFont val="Arial"/>
        <family val="2"/>
      </rPr>
      <t xml:space="preserve"> publicaciones en las 4 redes sociales X, Facebook, Instagram y TIKTOK. </t>
    </r>
  </si>
  <si>
    <r>
      <t xml:space="preserve">Las métricas correspondientes al movimiento de las redes sociales institucionales se pueden consultar en un documento pdf subido al link proporcionado por el GSC para el efecto.
</t>
    </r>
    <r>
      <rPr>
        <b/>
        <sz val="11"/>
        <rFont val="Arial"/>
        <family val="2"/>
      </rPr>
      <t>Evidencia:</t>
    </r>
    <r>
      <rPr>
        <sz val="11"/>
        <rFont val="Arial"/>
        <family val="2"/>
      </rPr>
      <t xml:space="preserve">
1. Informe RRSS 1er cuatrimestre 2025.
2. Word con pantallazos de la matriz de gestión de la OPC</t>
    </r>
  </si>
  <si>
    <t>01/01/2025 al 30/04/2025</t>
  </si>
  <si>
    <t>Redes sociales Facebook, X, Instagram y TikTok</t>
  </si>
  <si>
    <t>La OPC no realiza actividades presenciales con ciudadanos. La OPC apoya a las dependencias con la logística de los ejercicios de rendiciòn de cuentas de cara al ciudadano  y con la difusión de contenidos a través de las redes sociales institucionales.</t>
  </si>
  <si>
    <r>
      <rPr>
        <sz val="11"/>
        <color rgb="FF000000"/>
        <rFont val="Verdana"/>
        <family val="2"/>
      </rPr>
      <t xml:space="preserve">Durante el primer trimestre de 2025, se llevaron a cabo (3) capacitaciones con el objetivo de fortalecer las capacidades a  funcionarios y contratistas para optimizar el control en los trámites y procesos relacionados con cannabis. A continuación se presenta el detalle de cada espacio: 
</t>
    </r>
    <r>
      <rPr>
        <sz val="11"/>
        <color rgb="FF002060"/>
        <rFont val="Verdana"/>
        <family val="2"/>
      </rPr>
      <t xml:space="preserve">Capacitaciones internas: 
</t>
    </r>
    <r>
      <rPr>
        <sz val="11"/>
        <color rgb="FF000000"/>
        <rFont val="Verdana"/>
        <family val="2"/>
      </rPr>
      <t xml:space="preserve">1. 18/02/2025: Primera sesión - Socialización Resolución tarifaria.
</t>
    </r>
    <r>
      <rPr>
        <u/>
        <sz val="11"/>
        <color rgb="FF000000"/>
        <rFont val="Verdana"/>
        <family val="2"/>
      </rPr>
      <t>Objetivo:</t>
    </r>
    <r>
      <rPr>
        <sz val="11"/>
        <color rgb="FF000000"/>
        <rFont val="Verdana"/>
        <family val="2"/>
      </rPr>
      <t xml:space="preserve"> Socialización de tarifas por los servicios de evaluación y seguimiento – Ley 1787 de 2016 con el grupo de Cannabis, en donde se trataron los temas de servicio de evaluación, tarifa base y tarifa suplementaria.
2. 19/02/2025: Segunda sesión - Socialización Resolución tarifaria.
</t>
    </r>
    <r>
      <rPr>
        <u/>
        <sz val="11"/>
        <color rgb="FF000000"/>
        <rFont val="Verdana"/>
        <family val="2"/>
      </rPr>
      <t>Objetivo:</t>
    </r>
    <r>
      <rPr>
        <sz val="11"/>
        <color rgb="FF000000"/>
        <rFont val="Verdana"/>
        <family val="2"/>
      </rPr>
      <t xml:space="preserve"> Socialización de tarifas por los servicios de evaluación y seguimiento – Ley 1787 de 2016 con el grupo de Cannabis, en donde se abordaron los siguientes temas: Servicio de seguimiento para las modalidades de pago unico y por cuotas, remisión del comprobante de pago y cupos. 
3. 24/02/2025: Tercera sesión - Socialización Resolución tarifaria
</t>
    </r>
    <r>
      <rPr>
        <u/>
        <sz val="11"/>
        <color rgb="FF000000"/>
        <rFont val="Verdana"/>
        <family val="2"/>
      </rPr>
      <t>Objetivo:</t>
    </r>
    <r>
      <rPr>
        <sz val="11"/>
        <color rgb="FF000000"/>
        <rFont val="Verdana"/>
        <family val="2"/>
      </rPr>
      <t xml:space="preserve"> Socialización de tarifas por los servicios de evaluación y seguimiento – Ley 1787 de 2016 con el grupo de Cannabis, en donde se abordaron los doce (12) aspectos a tener en cuenta para el proceso de transición de las tarifas entre la resolución 578 de 2017 y el nuevo proyecto. 
Nota: teniendo en cuenta que la evidencia de la presente actividad, corresponde a un informe trimestral, se alineó la descripción del avance con el mismo. </t>
    </r>
  </si>
  <si>
    <t>1. 13/02/2025
2. 13/02/2025
3. 13/02/2025</t>
  </si>
  <si>
    <t>1. Correo Institucional
2.Correo institucional
3. Correo institucional</t>
  </si>
  <si>
    <t>N.A.</t>
  </si>
  <si>
    <t>1. 18/02/2025
2. 19/02/2025
3. 24/02/2025</t>
  </si>
  <si>
    <t>Microsoft -Teams</t>
  </si>
  <si>
    <t>1. 61 personas
2. 65 personas
3. 57 personas</t>
  </si>
  <si>
    <t>Durante la vigencia 2025, se realizó 1 espacio para el fortalecimiento de capacidades institucionales con entidades que intervienen en el control, de la siguiente manera:
El día 19 de febreo de 2025, se realizó una capacitación dirigida a miembros del Ejército Nacional con el objetivo de incrementar los conocimientos en la lucha contra el narcotráfico y sustancias ilícitas de sus miembros activos. El propósito de esta capacitación fue fortalecer el control administrativo de las sustancias químicas controladas, dirigida a hombres pertenecientes a las diferentes unidades del país, aumentando los conocimientos sobre la lucha contra el narcotráfico y el uso de sustancias químicas en la producción de estupefacientes en el país.</t>
  </si>
  <si>
    <t>Lista de asistencia, registro fotografico y encuenta de satisfacción</t>
  </si>
  <si>
    <t xml:space="preserve">
13/02/2025
</t>
  </si>
  <si>
    <t xml:space="preserve">Correo electrónico institucional.
</t>
  </si>
  <si>
    <t xml:space="preserve">
19/02/2025
</t>
  </si>
  <si>
    <t xml:space="preserve">
66 Asistentes
</t>
  </si>
  <si>
    <t>Muy satisfecho: 82%
Satisfecho: 12%
Conforme:0%
Insatisfecho:6%
Muy insatisfecho:0%</t>
  </si>
  <si>
    <t xml:space="preserve">Durannte el el periodo a reportar, se llevaron a cabo diferentes espacios de formación con el objetivo de fortalecer las capacidades a funcionarios, contratistas y usuarios externos para optimizar el control en los trámites y procesos relacionados con sustancias y productos químicos controlados. Se realizaron 3 internas y 1 externas, A continuación, se presenta el detalle de cada espacio:
Internas:
1. El día 24/01/2025:Generalidades del Grupo de Sustancias Químicas
Objetivo: Socializar la nueva estructura del equipo de trabajo, tanto en el área jurídica como técnica, presetación del borrador del procedimiento para la implementación de medidas administrativas preventivas, teniendo en cuenta las obligaciones correspondientes de cada uno de los sujetos de control. 
2. El día 03/03/2025: Socialización sobre la presentación del plan de fiscalización con el grupo técnico de sustancias químicas. 
Objeivo: Socializar el plan de fiscalización con el equipo técnico de sustancias químicas, en donde se abordaron los principales lineamientos y criterios de evaluación con el objetivo de identificar posibles incumplimientos por parte de los sujetos de control. La información recopilada servirá como insumo clave para fortalecer las acciones del grupo de fiscalización, optimizando la toma de decisiones y garantizando un proceso más eficiente. 
3. El día 11/03/2025: Presentación módulo llamados de atención en SICOQ
Objetivo:Socializar con el equipo técnico y jurídico de Sustancias Químicas para presentar el módulo de “Llamados de Atención” en SICOQ. Explicar detalladamente el procedimiento para elaborar los borradores de llamados de atención en dos escenarios, dentro del trámite: dirigido al ingeniero químico y al abogado responsables del proceso y por fuera del trámite, el objetivo de esta socialización fue familiarizar al equipo con la nueva implementación y su correcto uso. 
Externas:
4. El día 04/03/2025
Objetivo: Se desarrolló capacitación con la Federación Nacional de Comerciantes (FENALCO), con el objetivo de aclarar interrogantes sobre el concepto técnico de mezclas que contienen un porcentaje de sustancias controladas que no superen el 5% del total de la mezcla emitido en el año 2024 y el concepto técnico sectorial sobre baterías y pilas de zinc – carbón, alcalinas y de botón del 2025. 
</t>
  </si>
  <si>
    <t>Internas:
1.24/01/2025
2.31/03/2025
3.11/03/2025
Externas:
4.04/03/2025</t>
  </si>
  <si>
    <t xml:space="preserve">Las divulgaciónes se realizaron a través del correo electrónico institucional.
</t>
  </si>
  <si>
    <t>Internas:
1. 26 Asistentes
2.17 Asistentes
3.31 Asistentes
Externas:
4.6 Asistentes</t>
  </si>
  <si>
    <t>Se evidencia la caracterización realizada a los grupos de valor relacionados para la Rendicion de cuentas de acuerdos de paz programada para el dia 27 de junio de la vigencia en curso.</t>
  </si>
  <si>
    <t>Se evidencia la medición de la percepción para los grupos de interes, realizada a los grupos de valor relacionados para la Rendicion de cuentas de acuerdos de paz programada para el dia 27 de junio de la vigencia en curso.</t>
  </si>
  <si>
    <t>Share point GSC</t>
  </si>
  <si>
    <t>Sharepoint GSC</t>
  </si>
  <si>
    <t>Pagina web de la entidad</t>
  </si>
  <si>
    <t>Para el prime rcuatrimestre de 2025 y conforme a los lineamientos del Manual de Participación Ciudadana en la Gestión M-GG-02 del Ministerio de Justicia y del Derecho, se formuló y aprobó la Estrategia de Participación ciudadana detallada en el cronograma respectivo y aporbado en el Comte de gestión y desempeño en la ultima semana de mayo.</t>
  </si>
  <si>
    <t>Se evidencia el cumplimiento de las actividades mencionadas en la carpeta compartida que sirve como repositorio del PPC.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</si>
</sst>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s>
  <fonts count="56">
    <font>
      <sz val="11"/>
      <color theme="1"/>
      <name val="Calibri"/>
      <family val="2"/>
      <scheme val="minor"/>
    </font>
    <font>
      <sz val="11"/>
      <color theme="1"/>
      <name val="Calibri"/>
      <family val="2"/>
      <scheme val="minor"/>
    </font>
    <font>
      <sz val="11"/>
      <name val="Arial"/>
      <family val="2"/>
    </font>
    <font>
      <sz val="20"/>
      <name val="Arial"/>
      <family val="2"/>
    </font>
    <font>
      <sz val="12"/>
      <name val="Arial"/>
      <family val="2"/>
    </font>
    <font>
      <b/>
      <sz val="36"/>
      <name val="Arial"/>
      <family val="2"/>
    </font>
    <font>
      <sz val="16"/>
      <name val="Arial"/>
      <family val="2"/>
    </font>
    <font>
      <b/>
      <sz val="16"/>
      <name val="Arial"/>
      <family val="2"/>
    </font>
    <font>
      <sz val="18"/>
      <name val="Arial"/>
      <family val="2"/>
    </font>
    <font>
      <i/>
      <sz val="16"/>
      <name val="Arial"/>
      <family val="2"/>
    </font>
    <font>
      <b/>
      <sz val="22"/>
      <name val="Arial"/>
      <family val="2"/>
    </font>
    <font>
      <b/>
      <sz val="11"/>
      <name val="Arial"/>
      <family val="2"/>
    </font>
    <font>
      <b/>
      <sz val="12"/>
      <name val="Arial"/>
      <family val="2"/>
    </font>
    <font>
      <sz val="12"/>
      <color indexed="81"/>
      <name val="Tahoma"/>
      <family val="2"/>
    </font>
    <font>
      <b/>
      <sz val="12"/>
      <color rgb="FF000000"/>
      <name val="Tahoma"/>
      <family val="2"/>
    </font>
    <font>
      <b/>
      <sz val="14"/>
      <color rgb="FF000000"/>
      <name val="Calibri"/>
      <family val="2"/>
    </font>
    <font>
      <b/>
      <sz val="14"/>
      <color rgb="FF0000FF"/>
      <name val="Calibri"/>
      <family val="2"/>
    </font>
    <font>
      <b/>
      <sz val="14"/>
      <color rgb="FF008000"/>
      <name val="Calibri"/>
      <family val="2"/>
    </font>
    <font>
      <b/>
      <sz val="14"/>
      <color indexed="81"/>
      <name val="Calibri"/>
      <family val="2"/>
    </font>
    <font>
      <sz val="14"/>
      <color indexed="81"/>
      <name val="Calibri"/>
      <family val="2"/>
    </font>
    <font>
      <b/>
      <sz val="10"/>
      <color rgb="FF000000"/>
      <name val="Tahoma"/>
      <family val="2"/>
    </font>
    <font>
      <sz val="10"/>
      <color rgb="FF000000"/>
      <name val="Tahoma"/>
      <family val="2"/>
    </font>
    <font>
      <b/>
      <sz val="12"/>
      <color rgb="FF000000"/>
      <name val="Calibri"/>
      <family val="2"/>
    </font>
    <font>
      <sz val="7"/>
      <color rgb="FF000000"/>
      <name val="Calibri"/>
      <family val="2"/>
    </font>
    <font>
      <b/>
      <sz val="10"/>
      <color rgb="FF000000"/>
      <name val="Calibri"/>
      <family val="2"/>
      <scheme val="minor"/>
    </font>
    <font>
      <sz val="10"/>
      <color rgb="FF000000"/>
      <name val="Calibri"/>
      <family val="2"/>
      <scheme val="minor"/>
    </font>
    <font>
      <sz val="14"/>
      <color rgb="FF000000"/>
      <name val="Calibri"/>
      <family val="2"/>
    </font>
    <font>
      <sz val="10"/>
      <name val="Arial"/>
      <family val="2"/>
    </font>
    <font>
      <sz val="10"/>
      <color theme="1"/>
      <name val="Arial"/>
      <family val="2"/>
    </font>
    <font>
      <u/>
      <sz val="11"/>
      <color theme="10"/>
      <name val="Calibri"/>
      <family val="2"/>
      <scheme val="minor"/>
    </font>
    <font>
      <u/>
      <sz val="10"/>
      <color theme="10"/>
      <name val="Arial"/>
      <family val="2"/>
    </font>
    <font>
      <sz val="12"/>
      <name val="Lucida Sans Regular"/>
    </font>
    <font>
      <sz val="11"/>
      <color rgb="FF000000"/>
      <name val="Calibri"/>
      <family val="2"/>
      <scheme val="minor"/>
    </font>
    <font>
      <sz val="12"/>
      <color theme="1"/>
      <name val="Arial"/>
      <family val="2"/>
    </font>
    <font>
      <u/>
      <sz val="11"/>
      <name val="Calibri"/>
      <family val="2"/>
      <scheme val="minor"/>
    </font>
    <font>
      <sz val="11"/>
      <name val="Calibri"/>
      <family val="2"/>
      <scheme val="minor"/>
    </font>
    <font>
      <sz val="11"/>
      <color rgb="FF9C6500"/>
      <name val="Calibri"/>
      <family val="2"/>
      <scheme val="minor"/>
    </font>
    <font>
      <sz val="12"/>
      <color theme="2" tint="-0.89999084444715716"/>
      <name val="Arial"/>
      <family val="2"/>
    </font>
    <font>
      <sz val="12"/>
      <color theme="2" tint="-0.89999084444715716"/>
      <name val="Calibri"/>
      <family val="2"/>
      <scheme val="minor"/>
    </font>
    <font>
      <b/>
      <sz val="11"/>
      <name val="Nunito"/>
    </font>
    <font>
      <sz val="11"/>
      <name val="Nunito"/>
    </font>
    <font>
      <b/>
      <sz val="11"/>
      <color theme="1"/>
      <name val="Nunito"/>
    </font>
    <font>
      <b/>
      <sz val="12"/>
      <color theme="1"/>
      <name val="Arial"/>
      <family val="2"/>
    </font>
    <font>
      <sz val="11"/>
      <color theme="1"/>
      <name val="Nunito"/>
    </font>
    <font>
      <sz val="11"/>
      <name val="Arial"/>
      <family val="2"/>
    </font>
    <font>
      <sz val="10"/>
      <color rgb="FF000000"/>
      <name val="Arial"/>
      <family val="2"/>
    </font>
    <font>
      <b/>
      <u/>
      <sz val="11"/>
      <name val="Calibri"/>
      <family val="2"/>
    </font>
    <font>
      <sz val="11"/>
      <name val="Calibri"/>
      <family val="2"/>
    </font>
    <font>
      <sz val="11"/>
      <name val="Calibri"/>
      <family val="2"/>
      <charset val="1"/>
    </font>
    <font>
      <b/>
      <sz val="14"/>
      <name val="Arial"/>
      <family val="2"/>
    </font>
    <font>
      <sz val="11"/>
      <color rgb="FF000000"/>
      <name val="Verdana"/>
      <family val="2"/>
    </font>
    <font>
      <sz val="11"/>
      <color rgb="FF002060"/>
      <name val="Verdana"/>
      <family val="2"/>
    </font>
    <font>
      <u/>
      <sz val="11"/>
      <color rgb="FF000000"/>
      <name val="Verdana"/>
      <family val="2"/>
    </font>
    <font>
      <sz val="11"/>
      <name val="Verdana"/>
      <family val="2"/>
    </font>
    <font>
      <sz val="10"/>
      <color rgb="FF000000"/>
      <name val="Verdana"/>
      <family val="2"/>
    </font>
    <font>
      <sz val="10"/>
      <name val="Verdana"/>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D9E1F2"/>
        <bgColor rgb="FF000000"/>
      </patternFill>
    </fill>
    <fill>
      <patternFill patternType="solid">
        <fgColor rgb="FFFFEB9C"/>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slantDashDot">
        <color theme="3"/>
      </left>
      <right style="slantDashDot">
        <color theme="3"/>
      </right>
      <top style="slantDashDot">
        <color theme="3"/>
      </top>
      <bottom/>
      <diagonal/>
    </border>
    <border>
      <left style="slantDashDot">
        <color theme="3"/>
      </left>
      <right style="slantDashDot">
        <color theme="3"/>
      </right>
      <top/>
      <bottom style="thin">
        <color auto="1"/>
      </bottom>
      <diagonal/>
    </border>
    <border>
      <left style="slantDashDot">
        <color theme="3"/>
      </left>
      <right/>
      <top style="slantDashDot">
        <color theme="3"/>
      </top>
      <bottom/>
      <diagonal/>
    </border>
    <border>
      <left style="slantDashDot">
        <color theme="3"/>
      </left>
      <right/>
      <top style="slantDashDot">
        <color theme="3"/>
      </top>
      <bottom style="slantDashDot">
        <color theme="3"/>
      </bottom>
      <diagonal/>
    </border>
    <border>
      <left/>
      <right/>
      <top style="slantDashDot">
        <color theme="3"/>
      </top>
      <bottom style="slantDashDot">
        <color theme="3"/>
      </bottom>
      <diagonal/>
    </border>
    <border>
      <left/>
      <right style="slantDashDot">
        <color theme="3"/>
      </right>
      <top style="slantDashDot">
        <color theme="3"/>
      </top>
      <bottom style="slantDashDot">
        <color theme="3"/>
      </bottom>
      <diagonal/>
    </border>
    <border>
      <left style="slantDashDot">
        <color theme="3"/>
      </left>
      <right/>
      <top/>
      <bottom style="slantDashDot">
        <color theme="3"/>
      </bottom>
      <diagonal/>
    </border>
    <border>
      <left/>
      <right style="slantDashDot">
        <color theme="3"/>
      </right>
      <top/>
      <bottom style="slantDashDot">
        <color theme="3"/>
      </bottom>
      <diagonal/>
    </border>
    <border>
      <left/>
      <right/>
      <top/>
      <bottom style="slantDashDot">
        <color theme="3"/>
      </bottom>
      <diagonal/>
    </border>
    <border>
      <left style="slantDashDot">
        <color theme="3"/>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slantDashDot">
        <color theme="3"/>
      </left>
      <right style="slantDashDot">
        <color theme="3"/>
      </right>
      <top/>
      <bottom/>
      <diagonal/>
    </border>
    <border>
      <left style="slantDashDot">
        <color theme="3"/>
      </left>
      <right style="slantDashDot">
        <color theme="3"/>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theme="3" tint="-0.249977111117893"/>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36" fillId="10" borderId="0" applyNumberFormat="0" applyBorder="0" applyAlignment="0" applyProtection="0"/>
  </cellStyleXfs>
  <cellXfs count="206">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wrapText="1"/>
    </xf>
    <xf numFmtId="0" fontId="2" fillId="0" borderId="0" xfId="0" applyFont="1"/>
    <xf numFmtId="9" fontId="8" fillId="2" borderId="7" xfId="2" applyFont="1" applyFill="1" applyBorder="1" applyAlignment="1">
      <alignment horizontal="center" vertical="center"/>
    </xf>
    <xf numFmtId="9" fontId="3" fillId="2" borderId="8" xfId="2" applyFont="1" applyFill="1" applyBorder="1" applyAlignment="1">
      <alignment horizontal="center"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0" xfId="0" applyFont="1" applyFill="1" applyAlignment="1">
      <alignment vertical="center"/>
    </xf>
    <xf numFmtId="0" fontId="9" fillId="2" borderId="19" xfId="0" applyFont="1" applyFill="1" applyBorder="1" applyAlignment="1">
      <alignment vertical="center"/>
    </xf>
    <xf numFmtId="0" fontId="9" fillId="2" borderId="5" xfId="0" applyFont="1" applyFill="1" applyBorder="1" applyAlignment="1">
      <alignment vertical="center"/>
    </xf>
    <xf numFmtId="0" fontId="9" fillId="2" borderId="23" xfId="0" applyFont="1" applyFill="1" applyBorder="1" applyAlignment="1">
      <alignment vertical="center"/>
    </xf>
    <xf numFmtId="14" fontId="4" fillId="0" borderId="37" xfId="0" applyNumberFormat="1" applyFont="1" applyBorder="1" applyAlignment="1">
      <alignment horizontal="center" vertical="center" wrapText="1"/>
    </xf>
    <xf numFmtId="14" fontId="4" fillId="0" borderId="37" xfId="0" applyNumberFormat="1" applyFont="1" applyBorder="1" applyAlignment="1">
      <alignment horizontal="center" vertical="center"/>
    </xf>
    <xf numFmtId="3" fontId="4" fillId="0" borderId="37" xfId="0" applyNumberFormat="1" applyFont="1" applyBorder="1" applyAlignment="1">
      <alignment horizontal="center" vertical="center" wrapText="1"/>
    </xf>
    <xf numFmtId="0" fontId="27" fillId="0" borderId="0" xfId="0" applyFont="1" applyAlignment="1">
      <alignment horizontal="center"/>
    </xf>
    <xf numFmtId="0" fontId="4" fillId="0" borderId="37" xfId="0" applyFont="1" applyBorder="1" applyAlignment="1">
      <alignment horizontal="center" vertical="center" wrapText="1"/>
    </xf>
    <xf numFmtId="0" fontId="4" fillId="2" borderId="37" xfId="0" applyFont="1" applyFill="1" applyBorder="1" applyAlignment="1">
      <alignment horizontal="center" vertical="center" wrapText="1"/>
    </xf>
    <xf numFmtId="0" fontId="28" fillId="0" borderId="0" xfId="0" applyFont="1" applyAlignment="1">
      <alignment horizontal="center"/>
    </xf>
    <xf numFmtId="0" fontId="28" fillId="0" borderId="37" xfId="0" applyFont="1" applyBorder="1" applyAlignment="1">
      <alignment horizontal="justify" vertical="center" wrapText="1"/>
    </xf>
    <xf numFmtId="0" fontId="27" fillId="0" borderId="0" xfId="0" applyFont="1" applyAlignment="1">
      <alignment horizontal="center" wrapText="1"/>
    </xf>
    <xf numFmtId="0" fontId="28" fillId="0" borderId="0" xfId="0" applyFont="1" applyAlignment="1">
      <alignment horizontal="center" wrapText="1"/>
    </xf>
    <xf numFmtId="0" fontId="27" fillId="0" borderId="37" xfId="0" applyFont="1" applyBorder="1" applyAlignment="1">
      <alignment horizontal="center" vertical="center" wrapText="1"/>
    </xf>
    <xf numFmtId="0" fontId="29" fillId="0" borderId="37" xfId="3" applyBorder="1" applyAlignment="1">
      <alignment horizontal="center" vertical="center" wrapText="1"/>
    </xf>
    <xf numFmtId="0" fontId="27" fillId="0" borderId="37" xfId="0" applyFont="1" applyBorder="1" applyAlignment="1">
      <alignment horizontal="center" vertical="center"/>
    </xf>
    <xf numFmtId="14" fontId="27" fillId="0" borderId="37" xfId="0" applyNumberFormat="1" applyFont="1" applyBorder="1" applyAlignment="1">
      <alignment horizontal="center" vertical="center" wrapText="1"/>
    </xf>
    <xf numFmtId="43" fontId="27" fillId="0" borderId="37" xfId="1" applyFont="1" applyBorder="1" applyAlignment="1">
      <alignment horizontal="center" vertical="center" wrapText="1"/>
    </xf>
    <xf numFmtId="43" fontId="27" fillId="0" borderId="37" xfId="1" applyFont="1" applyBorder="1" applyAlignment="1">
      <alignment horizontal="center" vertical="center"/>
    </xf>
    <xf numFmtId="0" fontId="30" fillId="0" borderId="37" xfId="3" applyFont="1" applyBorder="1" applyAlignment="1">
      <alignment horizontal="center" vertical="center" wrapText="1"/>
    </xf>
    <xf numFmtId="0" fontId="28" fillId="2" borderId="37" xfId="0" applyFont="1" applyFill="1" applyBorder="1" applyAlignment="1">
      <alignment horizontal="center" vertical="center" wrapText="1"/>
    </xf>
    <xf numFmtId="0" fontId="28" fillId="2" borderId="37" xfId="0" applyFont="1" applyFill="1" applyBorder="1" applyAlignment="1">
      <alignment vertical="center" wrapText="1"/>
    </xf>
    <xf numFmtId="0" fontId="28" fillId="2" borderId="37" xfId="0" applyFont="1" applyFill="1" applyBorder="1" applyAlignment="1">
      <alignment horizontal="center" vertical="center"/>
    </xf>
    <xf numFmtId="0" fontId="28" fillId="2" borderId="37" xfId="0" applyFont="1" applyFill="1" applyBorder="1" applyAlignment="1">
      <alignment horizontal="left" vertical="center" wrapText="1"/>
    </xf>
    <xf numFmtId="0" fontId="27" fillId="0" borderId="37" xfId="0" applyFont="1" applyBorder="1" applyAlignment="1">
      <alignment horizontal="justify" vertical="center" wrapText="1"/>
    </xf>
    <xf numFmtId="0" fontId="27" fillId="2" borderId="37" xfId="0" applyFont="1" applyFill="1" applyBorder="1" applyAlignment="1">
      <alignment horizontal="center" vertical="center" wrapText="1"/>
    </xf>
    <xf numFmtId="0" fontId="27" fillId="5" borderId="0" xfId="0" applyFont="1" applyFill="1" applyAlignment="1">
      <alignment horizontal="center"/>
    </xf>
    <xf numFmtId="0" fontId="31" fillId="2" borderId="37"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9" fontId="27" fillId="2" borderId="37" xfId="2" applyFont="1" applyFill="1" applyBorder="1" applyAlignment="1">
      <alignment horizontal="center" vertical="center"/>
    </xf>
    <xf numFmtId="49" fontId="27" fillId="2" borderId="37" xfId="0" applyNumberFormat="1" applyFont="1" applyFill="1" applyBorder="1" applyAlignment="1">
      <alignment horizontal="center" vertical="center" wrapText="1"/>
    </xf>
    <xf numFmtId="0" fontId="27" fillId="2" borderId="37" xfId="0" applyFont="1" applyFill="1" applyBorder="1" applyAlignment="1">
      <alignment horizontal="justify" vertical="center" wrapText="1"/>
    </xf>
    <xf numFmtId="0" fontId="0" fillId="0" borderId="37" xfId="0" applyBorder="1"/>
    <xf numFmtId="0" fontId="0" fillId="2" borderId="37" xfId="0" applyFill="1" applyBorder="1"/>
    <xf numFmtId="0" fontId="2" fillId="2" borderId="37" xfId="0" applyFont="1" applyFill="1" applyBorder="1" applyAlignment="1">
      <alignment horizontal="justify" vertical="center" wrapText="1"/>
    </xf>
    <xf numFmtId="0" fontId="2" fillId="0" borderId="37" xfId="0" applyFont="1" applyBorder="1" applyAlignment="1">
      <alignment horizontal="center" vertical="center" wrapText="1"/>
    </xf>
    <xf numFmtId="0" fontId="4" fillId="9" borderId="37" xfId="0" applyFont="1" applyFill="1" applyBorder="1" applyAlignment="1">
      <alignment horizontal="left" vertical="center" wrapText="1"/>
    </xf>
    <xf numFmtId="0" fontId="27" fillId="9" borderId="37" xfId="0" applyFont="1" applyFill="1" applyBorder="1" applyAlignment="1">
      <alignment horizontal="center" vertical="center" wrapText="1"/>
    </xf>
    <xf numFmtId="3" fontId="4" fillId="9" borderId="37" xfId="0" applyNumberFormat="1" applyFont="1" applyFill="1" applyBorder="1" applyAlignment="1">
      <alignment horizontal="center" vertical="center" wrapText="1"/>
    </xf>
    <xf numFmtId="0" fontId="32" fillId="9" borderId="37" xfId="0" applyFont="1" applyFill="1" applyBorder="1"/>
    <xf numFmtId="0" fontId="33" fillId="0" borderId="37" xfId="0" applyFont="1" applyBorder="1" applyAlignment="1">
      <alignment horizontal="center" vertical="center" wrapText="1"/>
    </xf>
    <xf numFmtId="0" fontId="27" fillId="0" borderId="37" xfId="0" applyFont="1" applyBorder="1" applyAlignment="1">
      <alignment horizontal="left" vertical="center" wrapText="1"/>
    </xf>
    <xf numFmtId="42" fontId="27" fillId="0" borderId="37" xfId="5" applyFont="1" applyBorder="1" applyAlignment="1">
      <alignment horizontal="center" vertical="center"/>
    </xf>
    <xf numFmtId="0" fontId="27" fillId="0" borderId="37" xfId="0" applyFont="1" applyBorder="1" applyAlignment="1">
      <alignment horizontal="left" vertical="top" wrapText="1"/>
    </xf>
    <xf numFmtId="14" fontId="27" fillId="0" borderId="37" xfId="0" applyNumberFormat="1" applyFont="1" applyBorder="1" applyAlignment="1">
      <alignment horizontal="center" vertical="center"/>
    </xf>
    <xf numFmtId="0" fontId="27" fillId="0" borderId="0" xfId="0" applyFont="1" applyAlignment="1">
      <alignment horizontal="center" vertical="center" wrapText="1"/>
    </xf>
    <xf numFmtId="0" fontId="34" fillId="0" borderId="37" xfId="3" applyFont="1" applyBorder="1" applyAlignment="1">
      <alignment horizontal="center" vertical="center" wrapText="1"/>
    </xf>
    <xf numFmtId="164" fontId="27" fillId="0" borderId="37" xfId="4" applyNumberFormat="1" applyFont="1" applyBorder="1" applyAlignment="1">
      <alignment horizontal="center" vertical="center"/>
    </xf>
    <xf numFmtId="0" fontId="34" fillId="2" borderId="37" xfId="3" applyFont="1" applyFill="1" applyBorder="1" applyAlignment="1">
      <alignment horizontal="center" vertical="center" wrapText="1"/>
    </xf>
    <xf numFmtId="0" fontId="35" fillId="2" borderId="37" xfId="0" applyFont="1" applyFill="1" applyBorder="1" applyAlignment="1">
      <alignment vertical="center" wrapText="1"/>
    </xf>
    <xf numFmtId="0" fontId="35" fillId="2" borderId="37" xfId="0" applyFont="1" applyFill="1" applyBorder="1" applyAlignment="1">
      <alignment horizontal="center" vertical="center" wrapText="1"/>
    </xf>
    <xf numFmtId="0" fontId="35" fillId="2" borderId="37" xfId="0" applyFont="1" applyFill="1" applyBorder="1" applyAlignment="1">
      <alignment vertical="center"/>
    </xf>
    <xf numFmtId="3" fontId="27" fillId="2" borderId="37"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27" fillId="2" borderId="0" xfId="0" applyFont="1" applyFill="1" applyBorder="1" applyAlignment="1">
      <alignment horizontal="center"/>
    </xf>
    <xf numFmtId="0" fontId="27" fillId="5" borderId="0" xfId="0" applyFont="1" applyFill="1" applyBorder="1" applyAlignment="1">
      <alignment horizontal="center"/>
    </xf>
    <xf numFmtId="0" fontId="4" fillId="0" borderId="41" xfId="0" applyFont="1" applyBorder="1" applyAlignment="1">
      <alignment horizontal="center" vertical="center" wrapText="1"/>
    </xf>
    <xf numFmtId="0" fontId="4" fillId="0" borderId="41" xfId="0" applyFont="1" applyFill="1" applyBorder="1" applyAlignment="1">
      <alignment horizontal="center" vertical="center" wrapText="1"/>
    </xf>
    <xf numFmtId="0" fontId="33" fillId="2" borderId="41" xfId="0" applyFont="1" applyFill="1" applyBorder="1" applyAlignment="1">
      <alignment horizontal="center" vertical="center" wrapText="1"/>
    </xf>
    <xf numFmtId="0" fontId="37" fillId="0" borderId="41" xfId="0" applyFont="1" applyBorder="1" applyAlignment="1">
      <alignment horizontal="center" vertical="center" wrapText="1"/>
    </xf>
    <xf numFmtId="0" fontId="33" fillId="2" borderId="37" xfId="0" applyFont="1" applyFill="1" applyBorder="1" applyAlignment="1">
      <alignment wrapText="1"/>
    </xf>
    <xf numFmtId="0" fontId="33" fillId="2" borderId="41" xfId="0" applyFont="1" applyFill="1" applyBorder="1" applyAlignment="1">
      <alignment wrapText="1"/>
    </xf>
    <xf numFmtId="0" fontId="37" fillId="2" borderId="41"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Fill="1" applyBorder="1" applyAlignment="1">
      <alignment horizontal="center" vertical="center" wrapText="1"/>
    </xf>
    <xf numFmtId="0" fontId="33" fillId="2" borderId="43" xfId="0" applyFont="1" applyFill="1" applyBorder="1" applyAlignment="1">
      <alignment horizontal="center" vertical="center" wrapText="1"/>
    </xf>
    <xf numFmtId="0" fontId="37" fillId="0" borderId="43" xfId="0" applyFont="1" applyBorder="1" applyAlignment="1">
      <alignment horizontal="center" vertical="center" wrapText="1"/>
    </xf>
    <xf numFmtId="0" fontId="4" fillId="0" borderId="43" xfId="0" applyFont="1" applyBorder="1" applyAlignment="1">
      <alignment horizontal="center" vertical="center" wrapText="1"/>
    </xf>
    <xf numFmtId="0" fontId="33" fillId="0" borderId="43" xfId="0" applyFont="1" applyBorder="1" applyAlignment="1">
      <alignment horizontal="center" vertical="center" wrapText="1"/>
    </xf>
    <xf numFmtId="0" fontId="37" fillId="2" borderId="43" xfId="0" applyFont="1" applyFill="1" applyBorder="1" applyAlignment="1">
      <alignment horizontal="center" vertical="center" wrapText="1"/>
    </xf>
    <xf numFmtId="0" fontId="33" fillId="2" borderId="42" xfId="0" applyFont="1" applyFill="1" applyBorder="1" applyAlignment="1">
      <alignment horizontal="center" vertical="center" wrapText="1"/>
    </xf>
    <xf numFmtId="0" fontId="4" fillId="0" borderId="44" xfId="6" applyFont="1" applyFill="1" applyBorder="1" applyAlignment="1">
      <alignment horizontal="center" vertical="center" wrapText="1"/>
    </xf>
    <xf numFmtId="0" fontId="4" fillId="0" borderId="45" xfId="0" applyFont="1" applyFill="1" applyBorder="1" applyAlignment="1">
      <alignment horizontal="center" vertical="center" wrapText="1"/>
    </xf>
    <xf numFmtId="0" fontId="33" fillId="0" borderId="45" xfId="0" applyFont="1" applyBorder="1" applyAlignment="1">
      <alignment horizontal="center" vertical="center" wrapText="1"/>
    </xf>
    <xf numFmtId="0" fontId="4" fillId="0" borderId="45" xfId="0" applyFont="1" applyBorder="1" applyAlignment="1">
      <alignment horizontal="center" vertical="center" wrapText="1"/>
    </xf>
    <xf numFmtId="0" fontId="33" fillId="2" borderId="45" xfId="0" applyFont="1" applyFill="1" applyBorder="1" applyAlignment="1">
      <alignment horizontal="center" vertical="center" wrapText="1"/>
    </xf>
    <xf numFmtId="0" fontId="33" fillId="2" borderId="16" xfId="0" applyFont="1" applyFill="1" applyBorder="1" applyAlignment="1">
      <alignment horizontal="center" vertical="center" wrapText="1"/>
    </xf>
    <xf numFmtId="14" fontId="4" fillId="0" borderId="41" xfId="6" applyNumberFormat="1" applyFont="1" applyFill="1" applyBorder="1" applyAlignment="1">
      <alignment horizontal="center" vertical="center" wrapText="1"/>
    </xf>
    <xf numFmtId="14" fontId="4" fillId="0" borderId="37" xfId="0" applyNumberFormat="1" applyFont="1" applyFill="1" applyBorder="1" applyAlignment="1">
      <alignment horizontal="center" vertical="center" wrapText="1"/>
    </xf>
    <xf numFmtId="14" fontId="33" fillId="0" borderId="37" xfId="0" applyNumberFormat="1" applyFont="1" applyBorder="1" applyAlignment="1">
      <alignment horizontal="center" vertical="center" wrapText="1"/>
    </xf>
    <xf numFmtId="14" fontId="37" fillId="0" borderId="37" xfId="0" applyNumberFormat="1" applyFont="1" applyBorder="1" applyAlignment="1">
      <alignment horizontal="center" vertical="center" wrapText="1"/>
    </xf>
    <xf numFmtId="14" fontId="33" fillId="2" borderId="37" xfId="0" applyNumberFormat="1" applyFont="1" applyFill="1" applyBorder="1" applyAlignment="1">
      <alignment horizontal="center" vertical="center" wrapText="1"/>
    </xf>
    <xf numFmtId="14" fontId="33" fillId="2" borderId="41" xfId="0" applyNumberFormat="1" applyFont="1" applyFill="1" applyBorder="1" applyAlignment="1">
      <alignment horizontal="center" vertical="center" wrapText="1"/>
    </xf>
    <xf numFmtId="14" fontId="38" fillId="0" borderId="37" xfId="0" applyNumberFormat="1" applyFont="1" applyBorder="1" applyAlignment="1">
      <alignment horizontal="center" vertical="center"/>
    </xf>
    <xf numFmtId="14" fontId="33" fillId="2" borderId="42" xfId="0" applyNumberFormat="1" applyFont="1" applyFill="1" applyBorder="1" applyAlignment="1">
      <alignment horizontal="center" vertical="center" wrapText="1"/>
    </xf>
    <xf numFmtId="14" fontId="33" fillId="2" borderId="41" xfId="6" applyNumberFormat="1" applyFont="1" applyFill="1" applyBorder="1" applyAlignment="1">
      <alignment horizontal="center" vertical="center" wrapText="1"/>
    </xf>
    <xf numFmtId="0" fontId="12" fillId="0" borderId="41" xfId="6" applyFont="1" applyFill="1" applyBorder="1" applyAlignment="1">
      <alignment horizontal="center" vertical="center" wrapText="1"/>
    </xf>
    <xf numFmtId="0" fontId="4" fillId="0" borderId="41" xfId="6" applyFont="1" applyFill="1" applyBorder="1" applyAlignment="1">
      <alignment horizontal="center" vertical="center" wrapText="1"/>
    </xf>
    <xf numFmtId="0" fontId="39" fillId="0" borderId="37" xfId="0" applyFont="1" applyFill="1" applyBorder="1" applyAlignment="1">
      <alignment horizontal="center" vertical="center" wrapText="1"/>
    </xf>
    <xf numFmtId="0" fontId="40" fillId="0" borderId="37" xfId="0" applyFont="1" applyFill="1" applyBorder="1" applyAlignment="1">
      <alignment horizontal="center" vertical="center" wrapText="1"/>
    </xf>
    <xf numFmtId="0" fontId="41" fillId="2" borderId="37" xfId="0" applyFont="1" applyFill="1" applyBorder="1" applyAlignment="1">
      <alignment horizontal="center" vertical="center" wrapText="1"/>
    </xf>
    <xf numFmtId="0" fontId="39" fillId="2" borderId="37" xfId="0" applyFont="1" applyFill="1" applyBorder="1" applyAlignment="1">
      <alignment horizontal="center" vertical="center" wrapText="1"/>
    </xf>
    <xf numFmtId="0" fontId="37" fillId="0" borderId="37" xfId="0" applyFont="1" applyBorder="1" applyAlignment="1">
      <alignment horizontal="center" vertical="center" wrapText="1"/>
    </xf>
    <xf numFmtId="0" fontId="42" fillId="2" borderId="42" xfId="0" applyFont="1" applyFill="1" applyBorder="1" applyAlignment="1">
      <alignment horizontal="center" vertical="center" wrapText="1"/>
    </xf>
    <xf numFmtId="0" fontId="43" fillId="2" borderId="43"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40" fillId="2" borderId="3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33" fillId="2" borderId="37" xfId="0" applyFont="1" applyFill="1" applyBorder="1" applyAlignment="1">
      <alignment horizontal="center" vertical="center" wrapText="1"/>
    </xf>
    <xf numFmtId="0" fontId="37" fillId="2" borderId="37" xfId="0" applyFont="1" applyFill="1" applyBorder="1" applyAlignment="1">
      <alignment horizontal="center" vertical="center" wrapText="1"/>
    </xf>
    <xf numFmtId="0" fontId="2" fillId="0" borderId="37" xfId="0" applyFont="1" applyBorder="1" applyAlignment="1">
      <alignment vertical="center"/>
    </xf>
    <xf numFmtId="0" fontId="2" fillId="0" borderId="37" xfId="0" applyFont="1" applyBorder="1" applyAlignment="1">
      <alignment horizontal="center" vertical="center"/>
    </xf>
    <xf numFmtId="0" fontId="44" fillId="0" borderId="37" xfId="0" applyFont="1" applyBorder="1" applyAlignment="1">
      <alignment horizontal="center" vertical="center" wrapText="1"/>
    </xf>
    <xf numFmtId="14" fontId="35" fillId="2" borderId="37" xfId="0" applyNumberFormat="1" applyFont="1" applyFill="1" applyBorder="1" applyAlignment="1">
      <alignment vertical="center"/>
    </xf>
    <xf numFmtId="0" fontId="27" fillId="0" borderId="46" xfId="0" applyFont="1" applyBorder="1" applyAlignment="1">
      <alignment horizontal="left" vertical="center" wrapText="1"/>
    </xf>
    <xf numFmtId="0" fontId="35" fillId="0" borderId="37" xfId="0" applyFont="1" applyBorder="1" applyAlignment="1">
      <alignment horizontal="center" vertical="center" wrapText="1"/>
    </xf>
    <xf numFmtId="14" fontId="45" fillId="0" borderId="0" xfId="0" applyNumberFormat="1" applyFont="1" applyAlignment="1">
      <alignment vertical="center"/>
    </xf>
    <xf numFmtId="0" fontId="35" fillId="0" borderId="37" xfId="0" applyFont="1" applyBorder="1" applyAlignment="1">
      <alignment vertical="center" wrapText="1"/>
    </xf>
    <xf numFmtId="14" fontId="35" fillId="0" borderId="37" xfId="0" applyNumberFormat="1" applyFont="1" applyBorder="1" applyAlignment="1">
      <alignment vertical="center" wrapText="1"/>
    </xf>
    <xf numFmtId="0" fontId="46" fillId="2" borderId="37" xfId="0" applyFont="1" applyFill="1" applyBorder="1" applyAlignment="1">
      <alignment vertical="center" wrapText="1"/>
    </xf>
    <xf numFmtId="0" fontId="47" fillId="5" borderId="37" xfId="0" applyFont="1" applyFill="1" applyBorder="1" applyAlignment="1">
      <alignment horizontal="left" vertical="center" wrapText="1"/>
    </xf>
    <xf numFmtId="0" fontId="47" fillId="0" borderId="37" xfId="0" applyFont="1" applyBorder="1" applyAlignment="1">
      <alignment horizontal="center" vertical="center" wrapText="1"/>
    </xf>
    <xf numFmtId="0" fontId="47" fillId="0" borderId="43" xfId="0" applyFont="1" applyBorder="1" applyAlignment="1">
      <alignment horizontal="left" vertical="center" wrapText="1" indent="1"/>
    </xf>
    <xf numFmtId="0" fontId="47" fillId="0" borderId="43" xfId="0" applyFont="1" applyBorder="1" applyAlignment="1">
      <alignment horizontal="center" vertical="center" wrapText="1"/>
    </xf>
    <xf numFmtId="0" fontId="47" fillId="0" borderId="21" xfId="0" applyFont="1" applyBorder="1" applyAlignment="1">
      <alignment horizontal="left" vertical="center" wrapText="1" indent="1"/>
    </xf>
    <xf numFmtId="0" fontId="48" fillId="0" borderId="46" xfId="0" applyFont="1" applyBorder="1" applyAlignment="1">
      <alignment horizontal="center" vertical="center" wrapText="1"/>
    </xf>
    <xf numFmtId="0" fontId="47" fillId="0" borderId="43" xfId="0" applyFont="1" applyBorder="1" applyAlignment="1">
      <alignment horizontal="center" vertical="center"/>
    </xf>
    <xf numFmtId="0" fontId="47" fillId="8" borderId="37" xfId="0" applyFont="1" applyFill="1" applyBorder="1" applyAlignment="1">
      <alignment wrapText="1"/>
    </xf>
    <xf numFmtId="0" fontId="47" fillId="8" borderId="43" xfId="0" applyFont="1" applyFill="1" applyBorder="1" applyAlignment="1">
      <alignment wrapText="1"/>
    </xf>
    <xf numFmtId="14" fontId="47" fillId="8" borderId="43" xfId="0" applyNumberFormat="1" applyFont="1" applyFill="1" applyBorder="1" applyAlignment="1">
      <alignment wrapText="1"/>
    </xf>
    <xf numFmtId="0" fontId="47" fillId="0" borderId="43" xfId="0" applyFont="1" applyBorder="1"/>
    <xf numFmtId="0" fontId="27" fillId="5" borderId="37" xfId="0" applyFont="1" applyFill="1" applyBorder="1" applyAlignment="1">
      <alignment horizontal="center" vertical="center" wrapText="1"/>
    </xf>
    <xf numFmtId="0" fontId="2" fillId="0" borderId="47" xfId="0" applyFont="1" applyBorder="1" applyAlignment="1">
      <alignment horizontal="center" vertical="center" wrapText="1"/>
    </xf>
    <xf numFmtId="0" fontId="29" fillId="0" borderId="0" xfId="3" applyAlignment="1">
      <alignment horizontal="center" vertical="center" wrapText="1"/>
    </xf>
    <xf numFmtId="14" fontId="27" fillId="2" borderId="37" xfId="0" applyNumberFormat="1" applyFont="1" applyFill="1" applyBorder="1" applyAlignment="1">
      <alignment horizontal="center" vertical="center" wrapText="1"/>
    </xf>
    <xf numFmtId="0" fontId="2" fillId="0" borderId="37" xfId="0" applyFont="1" applyBorder="1" applyAlignment="1">
      <alignment wrapText="1"/>
    </xf>
    <xf numFmtId="14" fontId="2" fillId="0" borderId="37" xfId="0" applyNumberFormat="1" applyFont="1" applyBorder="1" applyAlignment="1">
      <alignment horizontal="center" vertical="center" wrapText="1"/>
    </xf>
    <xf numFmtId="0" fontId="2" fillId="2" borderId="37" xfId="0" applyFont="1" applyFill="1" applyBorder="1" applyAlignment="1">
      <alignment horizontal="center" vertical="center" wrapText="1"/>
    </xf>
    <xf numFmtId="0" fontId="50" fillId="0" borderId="37" xfId="0" applyFont="1" applyBorder="1" applyAlignment="1">
      <alignment horizontal="left" vertical="center" wrapText="1"/>
    </xf>
    <xf numFmtId="0" fontId="53" fillId="0" borderId="37" xfId="0" applyFont="1" applyBorder="1" applyAlignment="1">
      <alignment horizontal="center" vertical="center" wrapText="1"/>
    </xf>
    <xf numFmtId="0" fontId="54" fillId="0" borderId="37" xfId="0" applyFont="1" applyBorder="1" applyAlignment="1">
      <alignment horizontal="justify" vertical="center" wrapText="1"/>
    </xf>
    <xf numFmtId="0" fontId="55" fillId="0" borderId="37" xfId="0" applyFont="1" applyBorder="1" applyAlignment="1">
      <alignment horizontal="center" vertical="center" wrapText="1"/>
    </xf>
    <xf numFmtId="0" fontId="54" fillId="2" borderId="37" xfId="0" applyFont="1" applyFill="1" applyBorder="1" applyAlignment="1">
      <alignment horizontal="center" vertical="center" wrapText="1"/>
    </xf>
    <xf numFmtId="14" fontId="55" fillId="2" borderId="37" xfId="0" applyNumberFormat="1" applyFont="1" applyFill="1" applyBorder="1" applyAlignment="1">
      <alignment horizontal="center" vertical="center" wrapText="1"/>
    </xf>
    <xf numFmtId="14" fontId="55" fillId="0" borderId="37" xfId="0" applyNumberFormat="1" applyFont="1" applyBorder="1" applyAlignment="1">
      <alignment horizontal="center" vertical="center" wrapText="1"/>
    </xf>
    <xf numFmtId="14" fontId="28" fillId="2" borderId="3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9"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2" fillId="7" borderId="33"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0" fillId="6" borderId="18" xfId="0" applyFont="1" applyFill="1" applyBorder="1" applyAlignment="1">
      <alignment horizontal="center" vertical="center" wrapText="1"/>
    </xf>
    <xf numFmtId="0" fontId="10" fillId="6" borderId="0" xfId="0" applyFont="1" applyFill="1" applyAlignment="1">
      <alignment horizontal="center" vertical="center" wrapText="1"/>
    </xf>
    <xf numFmtId="0" fontId="12" fillId="7" borderId="15"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2" fillId="7"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7" borderId="34" xfId="0" applyFont="1" applyFill="1" applyBorder="1" applyAlignment="1">
      <alignment horizontal="center" vertical="center" wrapText="1"/>
    </xf>
  </cellXfs>
  <cellStyles count="7">
    <cellStyle name="Hipervínculo" xfId="3" builtinId="8"/>
    <cellStyle name="Millares" xfId="1" builtinId="3"/>
    <cellStyle name="Moneda" xfId="4" builtinId="4"/>
    <cellStyle name="Moneda [0]" xfId="5" builtinId="7"/>
    <cellStyle name="Neutral" xfId="6" builtinId="28"/>
    <cellStyle name="Normal" xfId="0" builtinId="0"/>
    <cellStyle name="Porcentaje" xfId="2" builtinId="5"/>
  </cellStyles>
  <dxfs count="80">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1778000</xdr:colOff>
      <xdr:row>0</xdr:row>
      <xdr:rowOff>736600</xdr:rowOff>
    </xdr:from>
    <xdr:to>
      <xdr:col>2</xdr:col>
      <xdr:colOff>800100</xdr:colOff>
      <xdr:row>0</xdr:row>
      <xdr:rowOff>1765300</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0" y="736600"/>
          <a:ext cx="1587500" cy="1028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Users/erikaalexandralealvillamizar/Desktop/MinJusticia/Plan%20participaci&#243;n/Formato%20de%20reporte%20interno%20de%20actividades%20de%20participaci&#243;n%20ciudada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1-21_Formato_estrategia_participacion_ciudadana_%20DAFP%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2020 consolidado"/>
      <sheetName val="Estrategia 1"/>
      <sheetName val="Estrategia 2"/>
      <sheetName val="Estrategia 3"/>
      <sheetName val="Formato interno de reporte"/>
    </sheetNames>
    <sheetDataSet>
      <sheetData sheetId="0">
        <row r="5">
          <cell r="V5" t="str">
            <v>Dependencia (s) responsable (s)</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Estrategia"/>
      <sheetName val="Formulario y cronograma"/>
      <sheetName val="Hoja1"/>
      <sheetName val="Hoja2"/>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Sliliana B" id="{2471FFD5-3573-46A5-84A8-E0F0EEC8F189}" userId="11f96188da87f553"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9" dT="2023-06-08T22:16:40.29" personId="{2471FFD5-3573-46A5-84A8-E0F0EEC8F189}" id="{8FD511E2-D6E0-4167-A99B-BC6A3385F57D}">
    <text>Valor de la comisión de servicios a Putumayo, para la realización del Encuentro presencial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6" Type="http://schemas.microsoft.com/office/2017/10/relationships/threadedComment" Target="../threadedComments/threadedComment1.xml"/><Relationship Id="rId1" Type="http://schemas.openxmlformats.org/officeDocument/2006/relationships/hyperlink" Target="https://minjusticiagovco-my.sharepoint.com/:f:/r/personal/dialoguemos_minjusticia_gov_co/Documents/Evidencias%20PPC%202025/1.%20Primer%20Cuatrimestre/Grupo%20de%20Gesti%C3%B3n%20Administrativa?csf=1&amp;web=1&amp;e=lZDAp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52"/>
  <sheetViews>
    <sheetView tabSelected="1" zoomScale="75" zoomScaleNormal="75" workbookViewId="0">
      <selection activeCell="J8" sqref="J8"/>
    </sheetView>
  </sheetViews>
  <sheetFormatPr baseColWidth="10" defaultRowHeight="15"/>
  <cols>
    <col min="1" max="1" width="27" customWidth="1"/>
    <col min="3" max="3" width="35.7109375" customWidth="1"/>
    <col min="4" max="4" width="28.140625" customWidth="1"/>
    <col min="5" max="5" width="15.85546875" customWidth="1"/>
    <col min="6" max="6" width="21.5703125" customWidth="1"/>
    <col min="11" max="11" width="18.85546875" customWidth="1"/>
    <col min="12" max="12" width="55.28515625" customWidth="1"/>
    <col min="14" max="14" width="17.7109375" customWidth="1"/>
    <col min="24" max="24" width="17.5703125" customWidth="1"/>
    <col min="25" max="25" width="16.140625" customWidth="1"/>
    <col min="26" max="26" width="20.42578125" customWidth="1"/>
    <col min="27" max="27" width="17.28515625" customWidth="1"/>
    <col min="28" max="29" width="15.42578125" customWidth="1"/>
    <col min="30" max="30" width="22.42578125" customWidth="1"/>
    <col min="31" max="31" width="35.7109375" customWidth="1"/>
  </cols>
  <sheetData>
    <row r="1" spans="1:81" s="4" customFormat="1" ht="162.75" customHeight="1" thickBot="1">
      <c r="A1" s="1"/>
      <c r="B1" s="2"/>
      <c r="C1" s="3"/>
      <c r="D1" s="147" t="s">
        <v>0</v>
      </c>
      <c r="E1" s="148"/>
      <c r="F1" s="149"/>
      <c r="G1" s="150" t="s">
        <v>1</v>
      </c>
      <c r="H1" s="151"/>
      <c r="I1" s="151"/>
      <c r="J1" s="151"/>
      <c r="K1" s="151"/>
      <c r="L1" s="151"/>
      <c r="M1" s="151"/>
      <c r="N1" s="151"/>
      <c r="O1" s="151"/>
      <c r="P1" s="151"/>
      <c r="Q1" s="151"/>
      <c r="R1" s="151"/>
      <c r="S1" s="151"/>
      <c r="T1" s="151"/>
      <c r="U1" s="151"/>
      <c r="V1" s="151"/>
      <c r="W1" s="151"/>
      <c r="X1" s="151"/>
      <c r="Y1" s="151"/>
      <c r="Z1" s="151"/>
      <c r="AA1" s="151"/>
      <c r="AB1" s="151"/>
      <c r="AC1" s="151"/>
      <c r="AD1" s="151"/>
      <c r="AE1" s="152"/>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row>
    <row r="2" spans="1:81" s="4" customFormat="1" ht="55.5" customHeight="1" thickBot="1">
      <c r="A2" s="153" t="s">
        <v>2</v>
      </c>
      <c r="B2" s="154"/>
      <c r="C2" s="154"/>
      <c r="D2" s="154"/>
      <c r="E2" s="154"/>
      <c r="F2" s="154"/>
      <c r="G2" s="154"/>
      <c r="H2" s="155" t="s">
        <v>3</v>
      </c>
      <c r="I2" s="156"/>
      <c r="J2" s="156"/>
      <c r="K2" s="5">
        <v>0.17</v>
      </c>
      <c r="L2" s="156" t="s">
        <v>4</v>
      </c>
      <c r="M2" s="156"/>
      <c r="N2" s="6">
        <v>0.2</v>
      </c>
      <c r="O2" s="157" t="s">
        <v>5</v>
      </c>
      <c r="P2" s="158"/>
      <c r="Q2" s="158"/>
      <c r="R2" s="158"/>
      <c r="S2" s="158"/>
      <c r="T2" s="158"/>
      <c r="U2" s="158"/>
      <c r="V2" s="7"/>
      <c r="W2" s="7"/>
      <c r="X2" s="7"/>
      <c r="Y2" s="7"/>
      <c r="Z2" s="7"/>
      <c r="AA2" s="7"/>
      <c r="AB2" s="7"/>
      <c r="AC2" s="7"/>
      <c r="AD2" s="7"/>
      <c r="AE2" s="8"/>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row>
    <row r="3" spans="1:81" s="4" customFormat="1" ht="21" thickBot="1">
      <c r="A3" s="163" t="s">
        <v>6</v>
      </c>
      <c r="B3" s="164"/>
      <c r="C3" s="165"/>
      <c r="D3" s="172" t="s">
        <v>7</v>
      </c>
      <c r="E3" s="173"/>
      <c r="F3" s="173"/>
      <c r="G3" s="174"/>
      <c r="H3" s="175" t="s">
        <v>8</v>
      </c>
      <c r="I3" s="176"/>
      <c r="J3" s="176"/>
      <c r="K3" s="176"/>
      <c r="L3" s="176"/>
      <c r="M3" s="176"/>
      <c r="N3" s="177"/>
      <c r="O3" s="159"/>
      <c r="P3" s="160"/>
      <c r="Q3" s="160"/>
      <c r="R3" s="160"/>
      <c r="S3" s="160"/>
      <c r="T3" s="160"/>
      <c r="U3" s="160"/>
      <c r="V3" s="9"/>
      <c r="W3" s="9"/>
      <c r="X3" s="9"/>
      <c r="Y3" s="9"/>
      <c r="Z3" s="9"/>
      <c r="AA3" s="9"/>
      <c r="AB3" s="9"/>
      <c r="AC3" s="9"/>
      <c r="AD3" s="9"/>
      <c r="AE3" s="10"/>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row>
    <row r="4" spans="1:81" s="4" customFormat="1" ht="21" thickBot="1">
      <c r="A4" s="166"/>
      <c r="B4" s="167"/>
      <c r="C4" s="168"/>
      <c r="D4" s="178" t="s">
        <v>9</v>
      </c>
      <c r="E4" s="179"/>
      <c r="F4" s="179"/>
      <c r="G4" s="180"/>
      <c r="H4" s="183" t="s">
        <v>10</v>
      </c>
      <c r="I4" s="184"/>
      <c r="J4" s="184"/>
      <c r="K4" s="184"/>
      <c r="L4" s="184"/>
      <c r="M4" s="184"/>
      <c r="N4" s="185"/>
      <c r="O4" s="159"/>
      <c r="P4" s="160"/>
      <c r="Q4" s="160"/>
      <c r="R4" s="160"/>
      <c r="S4" s="160"/>
      <c r="T4" s="160"/>
      <c r="U4" s="160"/>
      <c r="V4" s="9"/>
      <c r="W4" s="9"/>
      <c r="X4" s="9"/>
      <c r="Y4" s="9"/>
      <c r="Z4" s="9"/>
      <c r="AA4" s="9"/>
      <c r="AB4" s="9"/>
      <c r="AC4" s="9"/>
      <c r="AD4" s="9"/>
      <c r="AE4" s="10"/>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row>
    <row r="5" spans="1:81" s="4" customFormat="1" ht="21" thickBot="1">
      <c r="A5" s="169"/>
      <c r="B5" s="170"/>
      <c r="C5" s="171"/>
      <c r="D5" s="186" t="s">
        <v>11</v>
      </c>
      <c r="E5" s="187"/>
      <c r="F5" s="187"/>
      <c r="G5" s="188"/>
      <c r="H5" s="189" t="s">
        <v>12</v>
      </c>
      <c r="I5" s="190"/>
      <c r="J5" s="190"/>
      <c r="K5" s="190"/>
      <c r="L5" s="190"/>
      <c r="M5" s="190"/>
      <c r="N5" s="191"/>
      <c r="O5" s="161"/>
      <c r="P5" s="162"/>
      <c r="Q5" s="162"/>
      <c r="R5" s="162"/>
      <c r="S5" s="162"/>
      <c r="T5" s="162"/>
      <c r="U5" s="162"/>
      <c r="V5" s="11"/>
      <c r="W5" s="11"/>
      <c r="X5" s="11"/>
      <c r="Y5" s="11"/>
      <c r="Z5" s="11"/>
      <c r="AA5" s="11"/>
      <c r="AB5" s="11"/>
      <c r="AC5" s="11"/>
      <c r="AD5" s="11"/>
      <c r="AE5" s="12"/>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row>
    <row r="6" spans="1:81" s="4" customFormat="1" ht="28.5" thickBot="1">
      <c r="A6" s="192" t="s">
        <v>13</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row>
    <row r="7" spans="1:81" s="4" customFormat="1" ht="16.5" thickBot="1">
      <c r="A7" s="194" t="s">
        <v>14</v>
      </c>
      <c r="B7" s="196" t="s">
        <v>15</v>
      </c>
      <c r="C7" s="198" t="s">
        <v>16</v>
      </c>
      <c r="D7" s="196" t="str">
        <f>'[1]Cronograma 2020 consolidado'!V5</f>
        <v>Dependencia (s) responsable (s)</v>
      </c>
      <c r="E7" s="200" t="s">
        <v>17</v>
      </c>
      <c r="F7" s="196" t="s">
        <v>18</v>
      </c>
      <c r="G7" s="196" t="s">
        <v>19</v>
      </c>
      <c r="H7" s="202" t="s">
        <v>20</v>
      </c>
      <c r="I7" s="203"/>
      <c r="J7" s="203"/>
      <c r="K7" s="203"/>
      <c r="L7" s="203"/>
      <c r="M7" s="204"/>
      <c r="N7" s="181" t="s">
        <v>21</v>
      </c>
      <c r="O7" s="205"/>
      <c r="P7" s="181" t="s">
        <v>22</v>
      </c>
      <c r="Q7" s="182"/>
      <c r="R7" s="181" t="s">
        <v>23</v>
      </c>
      <c r="S7" s="182"/>
      <c r="T7" s="182"/>
      <c r="U7" s="181" t="s">
        <v>24</v>
      </c>
      <c r="V7" s="182"/>
      <c r="W7" s="181" t="s">
        <v>25</v>
      </c>
      <c r="X7" s="182"/>
      <c r="Y7" s="182"/>
      <c r="Z7" s="201" t="s">
        <v>26</v>
      </c>
      <c r="AA7" s="181" t="s">
        <v>27</v>
      </c>
      <c r="AB7" s="182"/>
      <c r="AC7" s="182"/>
      <c r="AD7" s="198" t="s">
        <v>28</v>
      </c>
      <c r="AE7" s="198" t="s">
        <v>29</v>
      </c>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row>
    <row r="8" spans="1:81" s="4" customFormat="1" ht="99.75">
      <c r="A8" s="195"/>
      <c r="B8" s="197"/>
      <c r="C8" s="199"/>
      <c r="D8" s="197"/>
      <c r="E8" s="201"/>
      <c r="F8" s="197"/>
      <c r="G8" s="197"/>
      <c r="H8" s="39" t="s">
        <v>30</v>
      </c>
      <c r="I8" s="39" t="s">
        <v>31</v>
      </c>
      <c r="J8" s="39" t="s">
        <v>32</v>
      </c>
      <c r="K8" s="39" t="s">
        <v>33</v>
      </c>
      <c r="L8" s="39" t="s">
        <v>34</v>
      </c>
      <c r="M8" s="39" t="s">
        <v>35</v>
      </c>
      <c r="N8" s="39" t="s">
        <v>36</v>
      </c>
      <c r="O8" s="39" t="s">
        <v>37</v>
      </c>
      <c r="P8" s="39" t="s">
        <v>38</v>
      </c>
      <c r="Q8" s="39" t="s">
        <v>39</v>
      </c>
      <c r="R8" s="39" t="s">
        <v>40</v>
      </c>
      <c r="S8" s="39" t="s">
        <v>41</v>
      </c>
      <c r="T8" s="39" t="s">
        <v>42</v>
      </c>
      <c r="U8" s="39" t="s">
        <v>43</v>
      </c>
      <c r="V8" s="39" t="s">
        <v>44</v>
      </c>
      <c r="W8" s="39" t="s">
        <v>45</v>
      </c>
      <c r="X8" s="39" t="s">
        <v>46</v>
      </c>
      <c r="Y8" s="39" t="s">
        <v>47</v>
      </c>
      <c r="Z8" s="201"/>
      <c r="AA8" s="39" t="s">
        <v>48</v>
      </c>
      <c r="AB8" s="39" t="s">
        <v>49</v>
      </c>
      <c r="AC8" s="39" t="s">
        <v>50</v>
      </c>
      <c r="AD8" s="199"/>
      <c r="AE8" s="199"/>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row>
    <row r="9" spans="1:81" s="16" customFormat="1" ht="180.75" customHeight="1">
      <c r="A9" s="67" t="s">
        <v>68</v>
      </c>
      <c r="B9" s="17">
        <v>1</v>
      </c>
      <c r="C9" s="74" t="s">
        <v>202</v>
      </c>
      <c r="D9" s="82" t="s">
        <v>107</v>
      </c>
      <c r="E9" s="88">
        <v>45839</v>
      </c>
      <c r="F9" s="14">
        <v>46022</v>
      </c>
      <c r="G9" s="98" t="s">
        <v>199</v>
      </c>
      <c r="H9" s="97">
        <v>2</v>
      </c>
      <c r="I9" s="35"/>
      <c r="J9" s="40">
        <f t="shared" ref="J9:J52" si="0">I9/H9</f>
        <v>0</v>
      </c>
      <c r="K9" s="40">
        <v>0.2</v>
      </c>
      <c r="L9" s="56" t="s">
        <v>206</v>
      </c>
      <c r="M9" s="42" t="s">
        <v>207</v>
      </c>
      <c r="N9" s="41" t="s">
        <v>208</v>
      </c>
      <c r="O9" s="35" t="s">
        <v>209</v>
      </c>
      <c r="P9" s="41" t="s">
        <v>212</v>
      </c>
      <c r="Q9" s="41" t="s">
        <v>212</v>
      </c>
      <c r="R9" s="41" t="s">
        <v>212</v>
      </c>
      <c r="S9" s="41" t="s">
        <v>212</v>
      </c>
      <c r="T9" s="41" t="s">
        <v>212</v>
      </c>
      <c r="U9" s="41" t="s">
        <v>212</v>
      </c>
      <c r="V9" s="41" t="s">
        <v>212</v>
      </c>
      <c r="W9" s="41" t="s">
        <v>212</v>
      </c>
      <c r="X9" s="41" t="s">
        <v>212</v>
      </c>
      <c r="Y9" s="41" t="s">
        <v>212</v>
      </c>
      <c r="Z9" s="41" t="s">
        <v>212</v>
      </c>
      <c r="AA9" s="41" t="s">
        <v>212</v>
      </c>
      <c r="AB9" s="41" t="s">
        <v>212</v>
      </c>
      <c r="AC9" s="41" t="s">
        <v>212</v>
      </c>
      <c r="AD9" s="35"/>
      <c r="AE9" s="15" t="s">
        <v>246</v>
      </c>
      <c r="AF9" s="35" t="s">
        <v>67</v>
      </c>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row>
    <row r="10" spans="1:81" s="16" customFormat="1" ht="158.25" customHeight="1">
      <c r="A10" s="67" t="s">
        <v>68</v>
      </c>
      <c r="B10" s="17">
        <v>2</v>
      </c>
      <c r="C10" s="74" t="s">
        <v>201</v>
      </c>
      <c r="D10" s="82" t="s">
        <v>107</v>
      </c>
      <c r="E10" s="88">
        <v>45839</v>
      </c>
      <c r="F10" s="14">
        <v>46022</v>
      </c>
      <c r="G10" s="98" t="s">
        <v>200</v>
      </c>
      <c r="H10" s="98">
        <v>4</v>
      </c>
      <c r="I10" s="35"/>
      <c r="J10" s="40">
        <f t="shared" si="0"/>
        <v>0</v>
      </c>
      <c r="K10" s="40">
        <v>0.2</v>
      </c>
      <c r="L10" s="42" t="s">
        <v>210</v>
      </c>
      <c r="M10" s="35" t="s">
        <v>211</v>
      </c>
      <c r="N10" s="135">
        <v>45778</v>
      </c>
      <c r="O10" s="35" t="s">
        <v>189</v>
      </c>
      <c r="P10" s="35" t="s">
        <v>212</v>
      </c>
      <c r="Q10" s="35" t="s">
        <v>212</v>
      </c>
      <c r="R10" s="35" t="s">
        <v>212</v>
      </c>
      <c r="S10" s="35" t="s">
        <v>212</v>
      </c>
      <c r="T10" s="35" t="s">
        <v>212</v>
      </c>
      <c r="U10" s="35" t="s">
        <v>212</v>
      </c>
      <c r="V10" s="35" t="s">
        <v>212</v>
      </c>
      <c r="W10" s="35" t="s">
        <v>212</v>
      </c>
      <c r="X10" s="35" t="s">
        <v>212</v>
      </c>
      <c r="Y10" s="35" t="s">
        <v>212</v>
      </c>
      <c r="Z10" s="35" t="s">
        <v>212</v>
      </c>
      <c r="AA10" s="35" t="s">
        <v>212</v>
      </c>
      <c r="AB10" s="35" t="s">
        <v>212</v>
      </c>
      <c r="AC10" s="35" t="s">
        <v>212</v>
      </c>
      <c r="AD10" s="35"/>
      <c r="AE10" s="15" t="s">
        <v>246</v>
      </c>
      <c r="AF10" s="35" t="s">
        <v>67</v>
      </c>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row>
    <row r="11" spans="1:81" s="19" customFormat="1" ht="126" customHeight="1">
      <c r="A11" s="68" t="s">
        <v>52</v>
      </c>
      <c r="B11" s="17">
        <v>3</v>
      </c>
      <c r="C11" s="75" t="s">
        <v>71</v>
      </c>
      <c r="D11" s="83" t="s">
        <v>108</v>
      </c>
      <c r="E11" s="89">
        <v>45658</v>
      </c>
      <c r="F11" s="14">
        <v>46022</v>
      </c>
      <c r="G11" s="108" t="s">
        <v>124</v>
      </c>
      <c r="H11" s="99">
        <v>3</v>
      </c>
      <c r="I11" s="35"/>
      <c r="J11" s="40">
        <f t="shared" si="0"/>
        <v>0</v>
      </c>
      <c r="K11" s="40">
        <v>0</v>
      </c>
      <c r="L11" s="23"/>
      <c r="M11" s="23"/>
      <c r="N11" s="23"/>
      <c r="O11" s="23"/>
      <c r="P11" s="23"/>
      <c r="Q11" s="23"/>
      <c r="R11" s="23"/>
      <c r="S11" s="23"/>
      <c r="T11" s="23"/>
      <c r="U11" s="23"/>
      <c r="V11" s="23"/>
      <c r="W11" s="23"/>
      <c r="X11" s="25"/>
      <c r="Y11" s="25"/>
      <c r="Z11" s="25"/>
      <c r="AA11" s="25"/>
      <c r="AB11" s="25"/>
      <c r="AC11" s="25"/>
      <c r="AD11" s="23"/>
      <c r="AE11" s="25"/>
      <c r="AF11" s="25" t="s">
        <v>67</v>
      </c>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row>
    <row r="12" spans="1:81" s="19" customFormat="1" ht="126" customHeight="1">
      <c r="A12" s="68" t="s">
        <v>68</v>
      </c>
      <c r="B12" s="17">
        <v>4</v>
      </c>
      <c r="C12" s="75" t="s">
        <v>72</v>
      </c>
      <c r="D12" s="83" t="s">
        <v>108</v>
      </c>
      <c r="E12" s="89">
        <v>45839</v>
      </c>
      <c r="F12" s="14">
        <v>46022</v>
      </c>
      <c r="G12" s="108" t="s">
        <v>125</v>
      </c>
      <c r="H12" s="99">
        <v>4</v>
      </c>
      <c r="I12" s="35"/>
      <c r="J12" s="40">
        <f t="shared" si="0"/>
        <v>0</v>
      </c>
      <c r="K12" s="40">
        <v>0.2</v>
      </c>
      <c r="L12" s="52" t="s">
        <v>180</v>
      </c>
      <c r="M12" s="57" t="s">
        <v>181</v>
      </c>
      <c r="N12" s="26"/>
      <c r="O12" s="23"/>
      <c r="P12" s="26"/>
      <c r="Q12" s="23"/>
      <c r="R12" s="26"/>
      <c r="S12" s="23"/>
      <c r="T12" s="25"/>
      <c r="U12" s="25"/>
      <c r="V12" s="25"/>
      <c r="W12" s="25"/>
      <c r="X12" s="25"/>
      <c r="Y12" s="58"/>
      <c r="Z12" s="25"/>
      <c r="AA12" s="25"/>
      <c r="AB12" s="25"/>
      <c r="AC12" s="25"/>
      <c r="AD12" s="25"/>
      <c r="AE12" s="15" t="s">
        <v>246</v>
      </c>
      <c r="AF12" s="58">
        <v>9000000</v>
      </c>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row>
    <row r="13" spans="1:81" s="21" customFormat="1" ht="126" customHeight="1">
      <c r="A13" s="68" t="s">
        <v>68</v>
      </c>
      <c r="B13" s="17">
        <v>5</v>
      </c>
      <c r="C13" s="75" t="s">
        <v>73</v>
      </c>
      <c r="D13" s="83" t="s">
        <v>108</v>
      </c>
      <c r="E13" s="89">
        <v>45716</v>
      </c>
      <c r="F13" s="14">
        <v>46022</v>
      </c>
      <c r="G13" s="108" t="s">
        <v>126</v>
      </c>
      <c r="H13" s="99">
        <v>12</v>
      </c>
      <c r="I13" s="35"/>
      <c r="J13" s="40">
        <f t="shared" si="0"/>
        <v>0</v>
      </c>
      <c r="K13" s="40">
        <v>0</v>
      </c>
      <c r="L13" s="52"/>
      <c r="M13" s="59"/>
      <c r="N13" s="26"/>
      <c r="O13" s="23"/>
      <c r="P13" s="26"/>
      <c r="Q13" s="23"/>
      <c r="R13" s="26"/>
      <c r="S13" s="23"/>
      <c r="T13" s="23"/>
      <c r="U13" s="25"/>
      <c r="V13" s="25"/>
      <c r="W13" s="25"/>
      <c r="X13" s="25"/>
      <c r="Y13" s="58"/>
      <c r="Z13" s="25"/>
      <c r="AA13" s="25"/>
      <c r="AB13" s="25"/>
      <c r="AC13" s="25"/>
      <c r="AD13" s="25"/>
      <c r="AE13" s="25"/>
      <c r="AF13" s="58"/>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1:81" s="22" customFormat="1" ht="126" customHeight="1">
      <c r="A14" s="68" t="s">
        <v>68</v>
      </c>
      <c r="B14" s="17">
        <v>6</v>
      </c>
      <c r="C14" s="75" t="s">
        <v>74</v>
      </c>
      <c r="D14" s="83" t="s">
        <v>108</v>
      </c>
      <c r="E14" s="89">
        <v>45658</v>
      </c>
      <c r="F14" s="14">
        <v>46022</v>
      </c>
      <c r="G14" s="108" t="s">
        <v>126</v>
      </c>
      <c r="H14" s="99">
        <v>8</v>
      </c>
      <c r="I14" s="35"/>
      <c r="J14" s="40">
        <f t="shared" si="0"/>
        <v>0</v>
      </c>
      <c r="K14" s="40">
        <v>0</v>
      </c>
      <c r="L14" s="52"/>
      <c r="M14" s="57"/>
      <c r="N14" s="25"/>
      <c r="O14" s="23"/>
      <c r="P14" s="25"/>
      <c r="Q14" s="23"/>
      <c r="R14" s="23"/>
      <c r="S14" s="23"/>
      <c r="T14" s="25"/>
      <c r="U14" s="25"/>
      <c r="V14" s="25"/>
      <c r="W14" s="25"/>
      <c r="X14" s="25"/>
      <c r="Y14" s="25"/>
      <c r="Z14" s="25"/>
      <c r="AA14" s="25"/>
      <c r="AB14" s="25"/>
      <c r="AC14" s="25"/>
      <c r="AD14" s="25"/>
      <c r="AE14" s="25"/>
      <c r="AF14" s="25" t="s">
        <v>65</v>
      </c>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row>
    <row r="15" spans="1:81" s="16" customFormat="1" ht="126" customHeight="1">
      <c r="A15" s="68" t="s">
        <v>52</v>
      </c>
      <c r="B15" s="17">
        <v>7</v>
      </c>
      <c r="C15" s="75" t="s">
        <v>75</v>
      </c>
      <c r="D15" s="83" t="s">
        <v>108</v>
      </c>
      <c r="E15" s="89">
        <v>45839</v>
      </c>
      <c r="F15" s="14">
        <v>46022</v>
      </c>
      <c r="G15" s="108" t="s">
        <v>154</v>
      </c>
      <c r="H15" s="100">
        <v>6</v>
      </c>
      <c r="I15" s="35">
        <v>6</v>
      </c>
      <c r="J15" s="40">
        <f t="shared" si="0"/>
        <v>1</v>
      </c>
      <c r="K15" s="40">
        <v>1</v>
      </c>
      <c r="L15" s="23" t="s">
        <v>182</v>
      </c>
      <c r="M15" s="57" t="s">
        <v>183</v>
      </c>
      <c r="N15" s="26">
        <v>45684</v>
      </c>
      <c r="O15" s="23" t="s">
        <v>184</v>
      </c>
      <c r="P15" s="26">
        <v>45677</v>
      </c>
      <c r="Q15" s="23" t="s">
        <v>63</v>
      </c>
      <c r="R15" s="26">
        <v>45684</v>
      </c>
      <c r="S15" s="23" t="s">
        <v>185</v>
      </c>
      <c r="T15" s="23" t="s">
        <v>186</v>
      </c>
      <c r="U15" s="23" t="s">
        <v>65</v>
      </c>
      <c r="V15" s="23" t="s">
        <v>65</v>
      </c>
      <c r="W15" s="23" t="s">
        <v>64</v>
      </c>
      <c r="X15" s="132"/>
      <c r="Y15" s="132"/>
      <c r="Z15" s="23" t="s">
        <v>66</v>
      </c>
      <c r="AA15" s="23" t="s">
        <v>65</v>
      </c>
      <c r="AB15" s="23" t="s">
        <v>65</v>
      </c>
      <c r="AC15" s="23" t="s">
        <v>65</v>
      </c>
      <c r="AD15" s="23"/>
      <c r="AE15" s="15" t="s">
        <v>246</v>
      </c>
      <c r="AF15" s="23" t="s">
        <v>65</v>
      </c>
    </row>
    <row r="16" spans="1:81" s="16" customFormat="1" ht="105">
      <c r="A16" s="68" t="s">
        <v>68</v>
      </c>
      <c r="B16" s="17">
        <v>8</v>
      </c>
      <c r="C16" s="75" t="s">
        <v>76</v>
      </c>
      <c r="D16" s="83" t="s">
        <v>108</v>
      </c>
      <c r="E16" s="89">
        <v>45658</v>
      </c>
      <c r="F16" s="14">
        <v>46022</v>
      </c>
      <c r="G16" s="108" t="s">
        <v>127</v>
      </c>
      <c r="H16" s="99">
        <v>4</v>
      </c>
      <c r="I16" s="35"/>
      <c r="J16" s="40">
        <f t="shared" si="0"/>
        <v>0</v>
      </c>
      <c r="K16" s="40">
        <v>0</v>
      </c>
      <c r="L16" s="52"/>
      <c r="M16" s="24"/>
      <c r="N16" s="26"/>
      <c r="O16" s="23"/>
      <c r="P16" s="26"/>
      <c r="Q16" s="23"/>
      <c r="R16" s="26"/>
      <c r="S16" s="23"/>
      <c r="T16" s="23"/>
      <c r="U16" s="25"/>
      <c r="V16" s="25"/>
      <c r="W16" s="25"/>
      <c r="X16" s="17"/>
      <c r="Y16" s="53"/>
      <c r="Z16" s="25"/>
      <c r="AA16" s="25"/>
      <c r="AB16" s="25"/>
      <c r="AC16" s="25"/>
      <c r="AD16" s="24"/>
      <c r="AE16" s="35"/>
    </row>
    <row r="17" spans="1:112" s="16" customFormat="1" ht="148.5" customHeight="1">
      <c r="A17" s="68" t="s">
        <v>52</v>
      </c>
      <c r="B17" s="17">
        <v>9</v>
      </c>
      <c r="C17" s="75" t="s">
        <v>77</v>
      </c>
      <c r="D17" s="83" t="s">
        <v>108</v>
      </c>
      <c r="E17" s="89">
        <v>45658</v>
      </c>
      <c r="F17" s="14">
        <v>46022</v>
      </c>
      <c r="G17" s="108" t="s">
        <v>126</v>
      </c>
      <c r="H17" s="99">
        <v>4</v>
      </c>
      <c r="I17" s="38"/>
      <c r="J17" s="40">
        <f t="shared" si="0"/>
        <v>0</v>
      </c>
      <c r="K17" s="40">
        <v>0</v>
      </c>
      <c r="L17" s="45"/>
      <c r="M17" s="46"/>
      <c r="N17" s="26"/>
      <c r="O17" s="23"/>
      <c r="P17" s="26"/>
      <c r="Q17" s="23"/>
      <c r="R17" s="26"/>
      <c r="S17" s="23"/>
      <c r="T17" s="23"/>
      <c r="U17" s="23"/>
      <c r="V17" s="23"/>
      <c r="W17" s="23"/>
      <c r="X17" s="17"/>
      <c r="Y17" s="25"/>
      <c r="Z17" s="23"/>
      <c r="AA17" s="23"/>
      <c r="AB17" s="25"/>
      <c r="AC17" s="25"/>
      <c r="AD17" s="34"/>
      <c r="AE17" s="35"/>
    </row>
    <row r="18" spans="1:112" s="16" customFormat="1" ht="126" customHeight="1">
      <c r="A18" s="69" t="s">
        <v>52</v>
      </c>
      <c r="B18" s="17">
        <v>10</v>
      </c>
      <c r="C18" s="76" t="s">
        <v>78</v>
      </c>
      <c r="D18" s="84" t="s">
        <v>109</v>
      </c>
      <c r="E18" s="90">
        <v>45626</v>
      </c>
      <c r="F18" s="14">
        <v>46022</v>
      </c>
      <c r="G18" s="51" t="s">
        <v>128</v>
      </c>
      <c r="H18" s="101">
        <v>2</v>
      </c>
      <c r="I18" s="38">
        <v>1</v>
      </c>
      <c r="J18" s="40">
        <f t="shared" si="0"/>
        <v>0.5</v>
      </c>
      <c r="K18" s="40">
        <v>0.5</v>
      </c>
      <c r="L18" s="45" t="s">
        <v>187</v>
      </c>
      <c r="M18" s="24" t="s">
        <v>188</v>
      </c>
      <c r="N18" s="55">
        <v>45735</v>
      </c>
      <c r="O18" s="23" t="s">
        <v>189</v>
      </c>
      <c r="P18" s="55">
        <v>45735</v>
      </c>
      <c r="Q18" s="23" t="s">
        <v>189</v>
      </c>
      <c r="R18" s="26">
        <v>45742</v>
      </c>
      <c r="S18" s="23" t="s">
        <v>190</v>
      </c>
      <c r="T18" s="23">
        <v>25</v>
      </c>
      <c r="U18" s="26" t="s">
        <v>65</v>
      </c>
      <c r="V18" s="26" t="s">
        <v>65</v>
      </c>
      <c r="W18" s="23" t="s">
        <v>64</v>
      </c>
      <c r="X18" s="23" t="s">
        <v>65</v>
      </c>
      <c r="Y18" s="23" t="s">
        <v>65</v>
      </c>
      <c r="Z18" s="23" t="s">
        <v>65</v>
      </c>
      <c r="AA18" s="23" t="s">
        <v>65</v>
      </c>
      <c r="AB18" s="23" t="s">
        <v>65</v>
      </c>
      <c r="AC18" s="23" t="s">
        <v>65</v>
      </c>
      <c r="AD18" s="34"/>
      <c r="AE18" s="15" t="s">
        <v>246</v>
      </c>
    </row>
    <row r="19" spans="1:112" s="16" customFormat="1" ht="126" customHeight="1">
      <c r="A19" s="70" t="s">
        <v>52</v>
      </c>
      <c r="B19" s="17">
        <v>11</v>
      </c>
      <c r="C19" s="77" t="s">
        <v>79</v>
      </c>
      <c r="D19" s="84" t="s">
        <v>109</v>
      </c>
      <c r="E19" s="91">
        <v>45930</v>
      </c>
      <c r="F19" s="14">
        <v>46022</v>
      </c>
      <c r="G19" s="103" t="s">
        <v>129</v>
      </c>
      <c r="H19" s="102">
        <v>1</v>
      </c>
      <c r="I19" s="38"/>
      <c r="J19" s="40">
        <f t="shared" si="0"/>
        <v>0</v>
      </c>
      <c r="K19" s="40">
        <v>0.5</v>
      </c>
      <c r="L19" s="45" t="s">
        <v>191</v>
      </c>
      <c r="M19" s="24" t="s">
        <v>188</v>
      </c>
      <c r="N19" s="26">
        <v>45772</v>
      </c>
      <c r="O19" s="23" t="s">
        <v>192</v>
      </c>
      <c r="P19" s="26">
        <v>45777</v>
      </c>
      <c r="Q19" s="23" t="s">
        <v>192</v>
      </c>
      <c r="R19" s="26" t="s">
        <v>66</v>
      </c>
      <c r="S19" s="23" t="s">
        <v>193</v>
      </c>
      <c r="T19" s="26" t="s">
        <v>66</v>
      </c>
      <c r="U19" s="26" t="s">
        <v>66</v>
      </c>
      <c r="V19" s="26" t="s">
        <v>66</v>
      </c>
      <c r="W19" s="26" t="s">
        <v>66</v>
      </c>
      <c r="X19" s="26" t="s">
        <v>66</v>
      </c>
      <c r="Y19" s="26" t="s">
        <v>66</v>
      </c>
      <c r="Z19" s="26" t="s">
        <v>66</v>
      </c>
      <c r="AA19" s="26" t="s">
        <v>66</v>
      </c>
      <c r="AB19" s="26" t="s">
        <v>66</v>
      </c>
      <c r="AC19" s="26" t="s">
        <v>66</v>
      </c>
      <c r="AD19" s="34"/>
      <c r="AE19" s="15" t="s">
        <v>246</v>
      </c>
    </row>
    <row r="20" spans="1:112" s="16" customFormat="1" ht="126" customHeight="1">
      <c r="A20" s="70" t="s">
        <v>52</v>
      </c>
      <c r="B20" s="17">
        <v>12</v>
      </c>
      <c r="C20" s="77" t="s">
        <v>80</v>
      </c>
      <c r="D20" s="84" t="s">
        <v>109</v>
      </c>
      <c r="E20" s="91">
        <v>45930</v>
      </c>
      <c r="F20" s="14">
        <v>46022</v>
      </c>
      <c r="G20" s="103" t="s">
        <v>129</v>
      </c>
      <c r="H20" s="102">
        <v>1</v>
      </c>
      <c r="I20" s="35"/>
      <c r="J20" s="40">
        <f t="shared" si="0"/>
        <v>0</v>
      </c>
      <c r="K20" s="40">
        <v>0</v>
      </c>
      <c r="L20" s="133" t="s">
        <v>194</v>
      </c>
      <c r="M20" s="26" t="s">
        <v>66</v>
      </c>
      <c r="N20" s="26" t="s">
        <v>66</v>
      </c>
      <c r="O20" s="26" t="s">
        <v>66</v>
      </c>
      <c r="P20" s="26" t="s">
        <v>66</v>
      </c>
      <c r="Q20" s="26" t="s">
        <v>66</v>
      </c>
      <c r="R20" s="26" t="s">
        <v>66</v>
      </c>
      <c r="S20" s="26" t="s">
        <v>66</v>
      </c>
      <c r="T20" s="26" t="s">
        <v>66</v>
      </c>
      <c r="U20" s="26" t="s">
        <v>66</v>
      </c>
      <c r="V20" s="26" t="s">
        <v>66</v>
      </c>
      <c r="W20" s="26" t="s">
        <v>66</v>
      </c>
      <c r="X20" s="26" t="s">
        <v>66</v>
      </c>
      <c r="Y20" s="26" t="s">
        <v>66</v>
      </c>
      <c r="Z20" s="26" t="s">
        <v>66</v>
      </c>
      <c r="AA20" s="26" t="s">
        <v>66</v>
      </c>
      <c r="AB20" s="26" t="s">
        <v>66</v>
      </c>
      <c r="AC20" s="26" t="s">
        <v>66</v>
      </c>
      <c r="AD20" s="25"/>
      <c r="AE20" s="15" t="s">
        <v>246</v>
      </c>
    </row>
    <row r="21" spans="1:112" s="16" customFormat="1" ht="251.25" customHeight="1">
      <c r="A21" s="70" t="s">
        <v>52</v>
      </c>
      <c r="B21" s="17">
        <v>13</v>
      </c>
      <c r="C21" s="77" t="s">
        <v>81</v>
      </c>
      <c r="D21" s="84" t="s">
        <v>53</v>
      </c>
      <c r="E21" s="91">
        <v>45659</v>
      </c>
      <c r="F21" s="14">
        <v>46022</v>
      </c>
      <c r="G21" s="103" t="s">
        <v>130</v>
      </c>
      <c r="H21" s="102">
        <v>4</v>
      </c>
      <c r="I21" s="63"/>
      <c r="J21" s="40">
        <f t="shared" si="0"/>
        <v>0</v>
      </c>
      <c r="K21" s="40">
        <v>0</v>
      </c>
      <c r="L21" s="23"/>
      <c r="M21" s="24"/>
      <c r="N21" s="26"/>
      <c r="O21" s="23"/>
      <c r="P21" s="26"/>
      <c r="Q21" s="23"/>
      <c r="R21" s="26"/>
      <c r="S21" s="23"/>
      <c r="T21" s="23"/>
      <c r="U21" s="23"/>
      <c r="V21" s="23"/>
      <c r="W21" s="23"/>
      <c r="X21" s="27"/>
      <c r="Y21" s="27"/>
      <c r="Z21" s="23"/>
      <c r="AA21" s="23"/>
      <c r="AB21" s="23"/>
      <c r="AC21" s="23"/>
      <c r="AD21" s="23"/>
      <c r="AE21" s="35"/>
    </row>
    <row r="22" spans="1:112" s="16" customFormat="1" ht="144.75" customHeight="1">
      <c r="A22" s="70" t="s">
        <v>52</v>
      </c>
      <c r="B22" s="17">
        <v>14</v>
      </c>
      <c r="C22" s="77" t="s">
        <v>82</v>
      </c>
      <c r="D22" s="84" t="s">
        <v>53</v>
      </c>
      <c r="E22" s="91">
        <v>45659</v>
      </c>
      <c r="F22" s="14">
        <v>46022</v>
      </c>
      <c r="G22" s="103" t="s">
        <v>131</v>
      </c>
      <c r="H22" s="102">
        <v>4</v>
      </c>
      <c r="I22" s="35"/>
      <c r="J22" s="40">
        <f t="shared" si="0"/>
        <v>0</v>
      </c>
      <c r="K22" s="40">
        <v>0</v>
      </c>
      <c r="L22" s="54"/>
      <c r="M22" s="24"/>
      <c r="N22" s="55"/>
      <c r="O22" s="25"/>
      <c r="P22" s="25"/>
      <c r="Q22" s="25"/>
      <c r="R22" s="55"/>
      <c r="S22" s="25"/>
      <c r="T22" s="25"/>
      <c r="U22" s="25"/>
      <c r="V22" s="25"/>
      <c r="W22" s="25"/>
      <c r="X22" s="28"/>
      <c r="Y22" s="25"/>
      <c r="Z22" s="25"/>
      <c r="AA22" s="25"/>
      <c r="AB22" s="25"/>
      <c r="AC22" s="25"/>
      <c r="AD22" s="23"/>
      <c r="AE22" s="35"/>
    </row>
    <row r="23" spans="1:112" s="16" customFormat="1" ht="238.5" customHeight="1">
      <c r="A23" s="70" t="s">
        <v>52</v>
      </c>
      <c r="B23" s="17">
        <v>15</v>
      </c>
      <c r="C23" s="77" t="s">
        <v>83</v>
      </c>
      <c r="D23" s="84" t="s">
        <v>53</v>
      </c>
      <c r="E23" s="91">
        <v>45659</v>
      </c>
      <c r="F23" s="14">
        <v>46022</v>
      </c>
      <c r="G23" s="103" t="s">
        <v>132</v>
      </c>
      <c r="H23" s="102">
        <v>4</v>
      </c>
      <c r="I23" s="35"/>
      <c r="J23" s="40">
        <f t="shared" si="0"/>
        <v>0</v>
      </c>
      <c r="K23" s="40">
        <v>0</v>
      </c>
      <c r="L23" s="23"/>
      <c r="M23" s="29"/>
      <c r="N23" s="25"/>
      <c r="O23" s="25"/>
      <c r="P23" s="25"/>
      <c r="Q23" s="25"/>
      <c r="R23" s="25"/>
      <c r="S23" s="25"/>
      <c r="T23" s="25"/>
      <c r="U23" s="25"/>
      <c r="V23" s="25"/>
      <c r="W23" s="25"/>
      <c r="X23" s="28"/>
      <c r="Y23" s="25"/>
      <c r="Z23" s="25"/>
      <c r="AA23" s="25"/>
      <c r="AB23" s="25"/>
      <c r="AC23" s="25"/>
      <c r="AD23" s="23"/>
      <c r="AE23" s="35"/>
    </row>
    <row r="24" spans="1:112" s="19" customFormat="1" ht="186.95" customHeight="1">
      <c r="A24" s="70" t="s">
        <v>52</v>
      </c>
      <c r="B24" s="17">
        <v>16</v>
      </c>
      <c r="C24" s="77" t="s">
        <v>84</v>
      </c>
      <c r="D24" s="84" t="s">
        <v>53</v>
      </c>
      <c r="E24" s="91">
        <v>45659</v>
      </c>
      <c r="F24" s="14">
        <v>46022</v>
      </c>
      <c r="G24" s="103" t="s">
        <v>133</v>
      </c>
      <c r="H24" s="102">
        <v>4</v>
      </c>
      <c r="I24" s="30"/>
      <c r="J24" s="40">
        <f t="shared" si="0"/>
        <v>0</v>
      </c>
      <c r="K24" s="40">
        <v>0</v>
      </c>
      <c r="L24" s="30"/>
      <c r="M24" s="31"/>
      <c r="N24" s="32"/>
      <c r="O24" s="32"/>
      <c r="P24" s="32"/>
      <c r="Q24" s="32"/>
      <c r="R24" s="32"/>
      <c r="S24" s="32"/>
      <c r="T24" s="32"/>
      <c r="U24" s="32"/>
      <c r="V24" s="32"/>
      <c r="W24" s="32"/>
      <c r="X24" s="18"/>
      <c r="Y24" s="32"/>
      <c r="Z24" s="32"/>
      <c r="AA24" s="30"/>
      <c r="AB24" s="32"/>
      <c r="AC24" s="32"/>
      <c r="AD24" s="30"/>
      <c r="AE24" s="35"/>
    </row>
    <row r="25" spans="1:112" s="19" customFormat="1" ht="126" customHeight="1">
      <c r="A25" s="67" t="s">
        <v>52</v>
      </c>
      <c r="B25" s="17">
        <v>17</v>
      </c>
      <c r="C25" s="78" t="s">
        <v>85</v>
      </c>
      <c r="D25" s="85" t="s">
        <v>62</v>
      </c>
      <c r="E25" s="13" t="s">
        <v>121</v>
      </c>
      <c r="F25" s="14">
        <v>46022</v>
      </c>
      <c r="G25" s="17" t="s">
        <v>134</v>
      </c>
      <c r="H25" s="102">
        <v>1</v>
      </c>
      <c r="I25" s="30"/>
      <c r="J25" s="40">
        <f t="shared" si="0"/>
        <v>0</v>
      </c>
      <c r="K25" s="40">
        <v>0</v>
      </c>
      <c r="L25" s="30"/>
      <c r="M25" s="32"/>
      <c r="N25" s="32"/>
      <c r="O25" s="32"/>
      <c r="P25" s="32"/>
      <c r="Q25" s="32"/>
      <c r="R25" s="32"/>
      <c r="S25" s="32"/>
      <c r="T25" s="32"/>
      <c r="U25" s="32"/>
      <c r="V25" s="32"/>
      <c r="W25" s="32"/>
      <c r="X25" s="18"/>
      <c r="Y25" s="32"/>
      <c r="Z25" s="32"/>
      <c r="AA25" s="32"/>
      <c r="AB25" s="32"/>
      <c r="AC25" s="32"/>
      <c r="AD25" s="30"/>
      <c r="AE25" s="35"/>
    </row>
    <row r="26" spans="1:112" s="19" customFormat="1" ht="233.25" customHeight="1">
      <c r="A26" s="69" t="s">
        <v>68</v>
      </c>
      <c r="B26" s="17">
        <v>18</v>
      </c>
      <c r="C26" s="76" t="s">
        <v>86</v>
      </c>
      <c r="D26" s="86" t="s">
        <v>110</v>
      </c>
      <c r="E26" s="92">
        <v>45961</v>
      </c>
      <c r="F26" s="14">
        <v>46022</v>
      </c>
      <c r="G26" s="109" t="s">
        <v>135</v>
      </c>
      <c r="H26" s="101">
        <v>1</v>
      </c>
      <c r="I26" s="30"/>
      <c r="J26" s="40">
        <f t="shared" si="0"/>
        <v>0</v>
      </c>
      <c r="K26" s="40">
        <v>0</v>
      </c>
      <c r="L26" s="30"/>
      <c r="M26" s="33"/>
      <c r="N26" s="32"/>
      <c r="O26" s="33"/>
      <c r="P26" s="32"/>
      <c r="Q26" s="30"/>
      <c r="R26" s="32"/>
      <c r="S26" s="30"/>
      <c r="T26" s="32"/>
      <c r="U26" s="32"/>
      <c r="V26" s="32"/>
      <c r="W26" s="32"/>
      <c r="X26" s="18"/>
      <c r="Y26" s="32"/>
      <c r="Z26" s="32"/>
      <c r="AA26" s="30"/>
      <c r="AB26" s="32"/>
      <c r="AC26" s="32"/>
      <c r="AD26" s="30"/>
      <c r="AE26" s="35"/>
    </row>
    <row r="27" spans="1:112" s="16" customFormat="1" ht="189" customHeight="1">
      <c r="A27" s="69" t="s">
        <v>68</v>
      </c>
      <c r="B27" s="17">
        <v>19</v>
      </c>
      <c r="C27" s="76" t="s">
        <v>87</v>
      </c>
      <c r="D27" s="86" t="s">
        <v>110</v>
      </c>
      <c r="E27" s="92">
        <v>45976</v>
      </c>
      <c r="F27" s="14">
        <v>46022</v>
      </c>
      <c r="G27" s="109" t="s">
        <v>136</v>
      </c>
      <c r="H27" s="101">
        <v>32</v>
      </c>
      <c r="I27" s="35"/>
      <c r="J27" s="40">
        <f t="shared" si="0"/>
        <v>0</v>
      </c>
      <c r="K27" s="40">
        <v>0</v>
      </c>
      <c r="L27" s="34"/>
      <c r="M27" s="34"/>
      <c r="N27" s="25"/>
      <c r="O27" s="25"/>
      <c r="P27" s="25"/>
      <c r="Q27" s="25"/>
      <c r="R27" s="25"/>
      <c r="S27" s="25"/>
      <c r="T27" s="25"/>
      <c r="U27" s="25"/>
      <c r="V27" s="25"/>
      <c r="W27" s="25"/>
      <c r="X27" s="25"/>
      <c r="Y27" s="25"/>
      <c r="Z27" s="25"/>
      <c r="AA27" s="25"/>
      <c r="AB27" s="25"/>
      <c r="AC27" s="25"/>
      <c r="AD27" s="34"/>
      <c r="AE27" s="35"/>
    </row>
    <row r="28" spans="1:112" s="16" customFormat="1" ht="409.5">
      <c r="A28" s="69" t="s">
        <v>69</v>
      </c>
      <c r="B28" s="17">
        <v>20</v>
      </c>
      <c r="C28" s="79" t="s">
        <v>88</v>
      </c>
      <c r="D28" s="84" t="s">
        <v>111</v>
      </c>
      <c r="E28" s="90">
        <v>45691</v>
      </c>
      <c r="F28" s="14">
        <v>46022</v>
      </c>
      <c r="G28" s="51" t="s">
        <v>137</v>
      </c>
      <c r="H28" s="101">
        <v>4</v>
      </c>
      <c r="I28" s="35">
        <v>1</v>
      </c>
      <c r="J28" s="40">
        <f t="shared" si="0"/>
        <v>0.25</v>
      </c>
      <c r="K28" s="40">
        <v>0.25</v>
      </c>
      <c r="L28" s="139" t="s">
        <v>222</v>
      </c>
      <c r="M28" s="140" t="s">
        <v>139</v>
      </c>
      <c r="N28" s="140" t="s">
        <v>223</v>
      </c>
      <c r="O28" s="140" t="s">
        <v>224</v>
      </c>
      <c r="P28" s="140" t="s">
        <v>225</v>
      </c>
      <c r="Q28" s="140" t="s">
        <v>225</v>
      </c>
      <c r="R28" s="140" t="s">
        <v>226</v>
      </c>
      <c r="S28" s="140" t="s">
        <v>227</v>
      </c>
      <c r="T28" s="140" t="s">
        <v>228</v>
      </c>
      <c r="U28" s="46" t="s">
        <v>67</v>
      </c>
      <c r="V28" s="46" t="s">
        <v>67</v>
      </c>
      <c r="W28" s="46" t="s">
        <v>67</v>
      </c>
      <c r="X28" s="46" t="s">
        <v>67</v>
      </c>
      <c r="Y28" s="46" t="s">
        <v>67</v>
      </c>
      <c r="Z28" s="46" t="s">
        <v>67</v>
      </c>
      <c r="AA28" s="46" t="s">
        <v>67</v>
      </c>
      <c r="AB28" s="46" t="s">
        <v>67</v>
      </c>
      <c r="AC28" s="46" t="s">
        <v>67</v>
      </c>
      <c r="AD28" s="35"/>
      <c r="AE28" s="15" t="s">
        <v>246</v>
      </c>
    </row>
    <row r="29" spans="1:112" s="19" customFormat="1" ht="390">
      <c r="A29" s="69" t="s">
        <v>69</v>
      </c>
      <c r="B29" s="17">
        <v>21</v>
      </c>
      <c r="C29" s="79" t="s">
        <v>89</v>
      </c>
      <c r="D29" s="84" t="s">
        <v>111</v>
      </c>
      <c r="E29" s="90">
        <v>45672</v>
      </c>
      <c r="F29" s="14">
        <v>46022</v>
      </c>
      <c r="G29" s="51" t="s">
        <v>138</v>
      </c>
      <c r="H29" s="101">
        <v>2</v>
      </c>
      <c r="I29" s="30"/>
      <c r="J29" s="40">
        <f t="shared" si="0"/>
        <v>0</v>
      </c>
      <c r="K29" s="40">
        <v>0</v>
      </c>
      <c r="L29" s="141" t="s">
        <v>229</v>
      </c>
      <c r="M29" s="142" t="s">
        <v>230</v>
      </c>
      <c r="N29" s="143" t="s">
        <v>231</v>
      </c>
      <c r="O29" s="144" t="s">
        <v>232</v>
      </c>
      <c r="P29" s="140" t="s">
        <v>225</v>
      </c>
      <c r="Q29" s="140" t="s">
        <v>225</v>
      </c>
      <c r="R29" s="142" t="s">
        <v>233</v>
      </c>
      <c r="S29" s="144" t="s">
        <v>232</v>
      </c>
      <c r="T29" s="142" t="s">
        <v>234</v>
      </c>
      <c r="U29" s="26" t="s">
        <v>67</v>
      </c>
      <c r="V29" s="26" t="s">
        <v>67</v>
      </c>
      <c r="W29" s="26" t="s">
        <v>67</v>
      </c>
      <c r="X29" s="26" t="s">
        <v>67</v>
      </c>
      <c r="Y29" s="26" t="s">
        <v>67</v>
      </c>
      <c r="Z29" s="135" t="s">
        <v>235</v>
      </c>
      <c r="AA29" s="26" t="s">
        <v>67</v>
      </c>
      <c r="AB29" s="26" t="s">
        <v>67</v>
      </c>
      <c r="AC29" s="26" t="s">
        <v>67</v>
      </c>
      <c r="AD29" s="35"/>
      <c r="AE29" s="15" t="s">
        <v>246</v>
      </c>
    </row>
    <row r="30" spans="1:112" s="19" customFormat="1" ht="409.5">
      <c r="A30" s="69" t="s">
        <v>69</v>
      </c>
      <c r="B30" s="17">
        <v>22</v>
      </c>
      <c r="C30" s="79" t="s">
        <v>90</v>
      </c>
      <c r="D30" s="84" t="s">
        <v>111</v>
      </c>
      <c r="E30" s="90">
        <v>45672</v>
      </c>
      <c r="F30" s="14">
        <v>46022</v>
      </c>
      <c r="G30" s="51" t="s">
        <v>139</v>
      </c>
      <c r="H30" s="101">
        <v>4</v>
      </c>
      <c r="I30" s="30">
        <v>1</v>
      </c>
      <c r="J30" s="40">
        <f t="shared" si="0"/>
        <v>0.25</v>
      </c>
      <c r="K30" s="40">
        <v>0.25</v>
      </c>
      <c r="L30" s="141" t="s">
        <v>236</v>
      </c>
      <c r="M30" s="141" t="s">
        <v>139</v>
      </c>
      <c r="N30" s="144" t="s">
        <v>237</v>
      </c>
      <c r="O30" s="144" t="s">
        <v>238</v>
      </c>
      <c r="P30" s="140" t="s">
        <v>225</v>
      </c>
      <c r="Q30" s="140" t="s">
        <v>225</v>
      </c>
      <c r="R30" s="145" t="s">
        <v>237</v>
      </c>
      <c r="S30" s="145" t="s">
        <v>227</v>
      </c>
      <c r="T30" s="142" t="s">
        <v>239</v>
      </c>
      <c r="U30" s="26" t="s">
        <v>67</v>
      </c>
      <c r="V30" s="26" t="s">
        <v>67</v>
      </c>
      <c r="W30" s="26" t="s">
        <v>67</v>
      </c>
      <c r="X30" s="26" t="s">
        <v>67</v>
      </c>
      <c r="Y30" s="26" t="s">
        <v>67</v>
      </c>
      <c r="Z30" s="26" t="s">
        <v>67</v>
      </c>
      <c r="AA30" s="26" t="s">
        <v>67</v>
      </c>
      <c r="AB30" s="26" t="s">
        <v>67</v>
      </c>
      <c r="AC30" s="26" t="s">
        <v>67</v>
      </c>
      <c r="AD30" s="35"/>
      <c r="AE30" s="15" t="s">
        <v>246</v>
      </c>
    </row>
    <row r="31" spans="1:112" s="36" customFormat="1" ht="409.5" customHeight="1">
      <c r="A31" s="69" t="s">
        <v>70</v>
      </c>
      <c r="B31" s="17">
        <v>23</v>
      </c>
      <c r="C31" s="69" t="s">
        <v>91</v>
      </c>
      <c r="D31" s="69" t="s">
        <v>112</v>
      </c>
      <c r="E31" s="93">
        <v>45677</v>
      </c>
      <c r="F31" s="14">
        <v>46022</v>
      </c>
      <c r="G31" s="69" t="s">
        <v>140</v>
      </c>
      <c r="H31" s="69">
        <v>2</v>
      </c>
      <c r="I31" s="35"/>
      <c r="J31" s="40">
        <f t="shared" si="0"/>
        <v>0</v>
      </c>
      <c r="K31" s="40">
        <v>0</v>
      </c>
      <c r="L31" s="35"/>
      <c r="M31" s="42"/>
      <c r="N31" s="41"/>
      <c r="O31" s="35"/>
      <c r="P31" s="41"/>
      <c r="Q31" s="35"/>
      <c r="R31" s="41"/>
      <c r="S31" s="35"/>
      <c r="T31" s="35"/>
      <c r="U31" s="35"/>
      <c r="V31" s="35"/>
      <c r="W31" s="35"/>
      <c r="X31" s="15"/>
      <c r="Y31" s="35"/>
      <c r="Z31" s="35"/>
      <c r="AA31" s="35"/>
      <c r="AB31" s="35"/>
      <c r="AC31" s="35"/>
      <c r="AD31" s="35"/>
      <c r="AE31" s="15"/>
      <c r="AF31" s="65"/>
      <c r="AG31" s="65"/>
      <c r="AH31" s="65"/>
      <c r="AI31" s="65"/>
      <c r="AJ31" s="65"/>
      <c r="AK31" s="65"/>
      <c r="AL31" s="65"/>
      <c r="AM31" s="65"/>
      <c r="AN31" s="65"/>
      <c r="AO31" s="65"/>
      <c r="AP31" s="65"/>
      <c r="AQ31" s="65"/>
      <c r="AR31" s="65"/>
      <c r="AS31" s="65"/>
      <c r="AT31" s="65"/>
      <c r="AU31" s="65"/>
      <c r="AV31" s="65"/>
      <c r="AW31" s="65"/>
      <c r="AX31" s="65"/>
      <c r="AY31" s="65"/>
      <c r="AZ31" s="65"/>
      <c r="BA31" s="65"/>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row>
    <row r="32" spans="1:112" s="16" customFormat="1" ht="126" customHeight="1">
      <c r="A32" s="70" t="s">
        <v>68</v>
      </c>
      <c r="B32" s="17">
        <v>24</v>
      </c>
      <c r="C32" s="77" t="s">
        <v>55</v>
      </c>
      <c r="D32" s="84" t="s">
        <v>113</v>
      </c>
      <c r="E32" s="91">
        <v>45689</v>
      </c>
      <c r="F32" s="14">
        <v>46022</v>
      </c>
      <c r="G32" s="103" t="s">
        <v>56</v>
      </c>
      <c r="H32" s="102">
        <v>3</v>
      </c>
      <c r="I32" s="35">
        <v>1</v>
      </c>
      <c r="J32" s="40">
        <f t="shared" si="0"/>
        <v>0.33333333333333331</v>
      </c>
      <c r="K32" s="40">
        <v>0.33</v>
      </c>
      <c r="L32" s="45" t="s">
        <v>217</v>
      </c>
      <c r="M32" s="138" t="s">
        <v>218</v>
      </c>
      <c r="N32" s="138" t="s">
        <v>219</v>
      </c>
      <c r="O32" s="138" t="s">
        <v>220</v>
      </c>
      <c r="P32" s="138" t="s">
        <v>219</v>
      </c>
      <c r="Q32" s="138" t="s">
        <v>220</v>
      </c>
      <c r="R32" s="138" t="s">
        <v>219</v>
      </c>
      <c r="S32" s="138" t="s">
        <v>220</v>
      </c>
      <c r="T32" s="138" t="s">
        <v>67</v>
      </c>
      <c r="U32" s="138" t="s">
        <v>219</v>
      </c>
      <c r="V32" s="138" t="s">
        <v>220</v>
      </c>
      <c r="W32" s="138" t="s">
        <v>67</v>
      </c>
      <c r="X32" s="138" t="s">
        <v>67</v>
      </c>
      <c r="Y32" s="138" t="s">
        <v>67</v>
      </c>
      <c r="Z32" s="138" t="s">
        <v>67</v>
      </c>
      <c r="AA32" s="138" t="s">
        <v>67</v>
      </c>
      <c r="AB32" s="138" t="s">
        <v>67</v>
      </c>
      <c r="AC32" s="138" t="s">
        <v>67</v>
      </c>
      <c r="AD32" s="138" t="s">
        <v>221</v>
      </c>
      <c r="AE32" s="15" t="s">
        <v>246</v>
      </c>
    </row>
    <row r="33" spans="1:32" s="16" customFormat="1" ht="126" customHeight="1">
      <c r="A33" s="70" t="s">
        <v>68</v>
      </c>
      <c r="B33" s="17">
        <v>25</v>
      </c>
      <c r="C33" s="77" t="s">
        <v>92</v>
      </c>
      <c r="D33" s="84" t="s">
        <v>61</v>
      </c>
      <c r="E33" s="91">
        <v>45992</v>
      </c>
      <c r="F33" s="14">
        <v>46022</v>
      </c>
      <c r="G33" s="103" t="s">
        <v>141</v>
      </c>
      <c r="H33" s="102">
        <v>1</v>
      </c>
      <c r="I33" s="35"/>
      <c r="J33" s="40">
        <f t="shared" si="0"/>
        <v>0</v>
      </c>
      <c r="K33" s="40">
        <v>0</v>
      </c>
      <c r="L33" s="34" t="s">
        <v>195</v>
      </c>
      <c r="M33" s="134" t="s">
        <v>61</v>
      </c>
      <c r="N33" s="26">
        <v>45659</v>
      </c>
      <c r="O33" s="23" t="s">
        <v>196</v>
      </c>
      <c r="P33" s="23" t="s">
        <v>66</v>
      </c>
      <c r="Q33" s="23" t="s">
        <v>66</v>
      </c>
      <c r="R33" s="23" t="s">
        <v>66</v>
      </c>
      <c r="S33" s="23" t="s">
        <v>66</v>
      </c>
      <c r="T33" s="23" t="s">
        <v>66</v>
      </c>
      <c r="U33" s="23" t="s">
        <v>67</v>
      </c>
      <c r="V33" s="23" t="s">
        <v>67</v>
      </c>
      <c r="W33" s="23" t="s">
        <v>67</v>
      </c>
      <c r="X33" s="37" t="s">
        <v>197</v>
      </c>
      <c r="Y33" s="23" t="s">
        <v>198</v>
      </c>
      <c r="Z33" s="23" t="s">
        <v>67</v>
      </c>
      <c r="AA33" s="23" t="s">
        <v>67</v>
      </c>
      <c r="AB33" s="23" t="s">
        <v>67</v>
      </c>
      <c r="AC33" s="23" t="s">
        <v>66</v>
      </c>
      <c r="AD33" s="20"/>
      <c r="AE33" s="15" t="s">
        <v>246</v>
      </c>
    </row>
    <row r="34" spans="1:32" s="16" customFormat="1" ht="126" customHeight="1">
      <c r="A34" s="70" t="s">
        <v>68</v>
      </c>
      <c r="B34" s="17">
        <v>26</v>
      </c>
      <c r="C34" s="77" t="s">
        <v>93</v>
      </c>
      <c r="D34" s="84" t="s">
        <v>114</v>
      </c>
      <c r="E34" s="91">
        <v>45658</v>
      </c>
      <c r="F34" s="14">
        <v>46022</v>
      </c>
      <c r="G34" s="103" t="s">
        <v>142</v>
      </c>
      <c r="H34" s="102">
        <v>4</v>
      </c>
      <c r="I34" s="35">
        <v>1</v>
      </c>
      <c r="J34" s="40">
        <f t="shared" si="0"/>
        <v>0.25</v>
      </c>
      <c r="K34" s="40">
        <v>0.25</v>
      </c>
      <c r="L34" s="20" t="s">
        <v>203</v>
      </c>
      <c r="M34" s="23" t="s">
        <v>204</v>
      </c>
      <c r="N34" s="26">
        <v>45748</v>
      </c>
      <c r="O34" s="23" t="s">
        <v>205</v>
      </c>
      <c r="P34" s="23" t="s">
        <v>66</v>
      </c>
      <c r="Q34" s="23" t="s">
        <v>66</v>
      </c>
      <c r="R34" s="23" t="s">
        <v>66</v>
      </c>
      <c r="S34" s="23" t="s">
        <v>66</v>
      </c>
      <c r="T34" s="23" t="s">
        <v>66</v>
      </c>
      <c r="U34" s="23" t="s">
        <v>66</v>
      </c>
      <c r="V34" s="23" t="s">
        <v>66</v>
      </c>
      <c r="W34" s="23" t="s">
        <v>66</v>
      </c>
      <c r="X34" s="23" t="s">
        <v>66</v>
      </c>
      <c r="Y34" s="23" t="s">
        <v>66</v>
      </c>
      <c r="Z34" s="23" t="s">
        <v>66</v>
      </c>
      <c r="AA34" s="23" t="s">
        <v>66</v>
      </c>
      <c r="AB34" s="23" t="s">
        <v>66</v>
      </c>
      <c r="AC34" s="23" t="s">
        <v>66</v>
      </c>
      <c r="AD34" s="20"/>
      <c r="AE34" s="15" t="s">
        <v>246</v>
      </c>
    </row>
    <row r="35" spans="1:32" s="16" customFormat="1" ht="126" customHeight="1">
      <c r="A35" s="70" t="s">
        <v>69</v>
      </c>
      <c r="B35" s="17">
        <v>27</v>
      </c>
      <c r="C35" s="77" t="s">
        <v>94</v>
      </c>
      <c r="D35" s="84" t="s">
        <v>115</v>
      </c>
      <c r="E35" s="91">
        <v>45992</v>
      </c>
      <c r="F35" s="14">
        <v>46022</v>
      </c>
      <c r="G35" s="103" t="s">
        <v>143</v>
      </c>
      <c r="H35" s="102">
        <v>2</v>
      </c>
      <c r="I35" s="35">
        <v>1</v>
      </c>
      <c r="J35" s="40">
        <f t="shared" si="0"/>
        <v>0.5</v>
      </c>
      <c r="K35" s="40">
        <v>0.5</v>
      </c>
      <c r="L35" s="34" t="s">
        <v>240</v>
      </c>
      <c r="M35" s="23" t="s">
        <v>243</v>
      </c>
      <c r="N35" s="26">
        <v>45835</v>
      </c>
      <c r="O35" s="23" t="s">
        <v>243</v>
      </c>
      <c r="P35" s="23" t="s">
        <v>66</v>
      </c>
      <c r="Q35" s="23" t="s">
        <v>66</v>
      </c>
      <c r="R35" s="23" t="s">
        <v>66</v>
      </c>
      <c r="S35" s="23" t="s">
        <v>66</v>
      </c>
      <c r="T35" s="23" t="s">
        <v>66</v>
      </c>
      <c r="U35" s="23" t="s">
        <v>66</v>
      </c>
      <c r="V35" s="23" t="s">
        <v>66</v>
      </c>
      <c r="W35" s="23" t="s">
        <v>66</v>
      </c>
      <c r="X35" s="23" t="s">
        <v>66</v>
      </c>
      <c r="Y35" s="23" t="s">
        <v>66</v>
      </c>
      <c r="Z35" s="23" t="s">
        <v>66</v>
      </c>
      <c r="AA35" s="23" t="s">
        <v>66</v>
      </c>
      <c r="AB35" s="23" t="s">
        <v>66</v>
      </c>
      <c r="AC35" s="23" t="s">
        <v>66</v>
      </c>
      <c r="AD35" s="34"/>
      <c r="AE35" s="15" t="s">
        <v>246</v>
      </c>
    </row>
    <row r="36" spans="1:32" ht="120">
      <c r="A36" s="70" t="s">
        <v>51</v>
      </c>
      <c r="B36" s="17">
        <v>28</v>
      </c>
      <c r="C36" s="77" t="s">
        <v>60</v>
      </c>
      <c r="D36" s="84" t="s">
        <v>115</v>
      </c>
      <c r="E36" s="91">
        <v>45992</v>
      </c>
      <c r="F36" s="14">
        <v>46022</v>
      </c>
      <c r="G36" s="103" t="s">
        <v>144</v>
      </c>
      <c r="H36" s="102">
        <v>1</v>
      </c>
      <c r="I36" s="35"/>
      <c r="J36" s="40">
        <f t="shared" si="0"/>
        <v>0</v>
      </c>
      <c r="K36" s="40">
        <v>0</v>
      </c>
      <c r="L36" s="17"/>
      <c r="M36" s="23"/>
      <c r="N36" s="23"/>
      <c r="O36" s="23"/>
      <c r="P36" s="23"/>
      <c r="Q36" s="23"/>
      <c r="R36" s="23"/>
      <c r="S36" s="23"/>
      <c r="T36" s="23"/>
      <c r="U36" s="23"/>
      <c r="V36" s="23"/>
      <c r="W36" s="23"/>
      <c r="X36" s="23"/>
      <c r="Y36" s="23"/>
      <c r="Z36" s="23"/>
      <c r="AA36" s="23"/>
      <c r="AB36" s="23"/>
      <c r="AC36" s="23"/>
      <c r="AD36" s="17"/>
      <c r="AE36" s="35"/>
    </row>
    <row r="37" spans="1:32" ht="90">
      <c r="A37" s="70" t="s">
        <v>69</v>
      </c>
      <c r="B37" s="17">
        <v>29</v>
      </c>
      <c r="C37" s="77" t="s">
        <v>95</v>
      </c>
      <c r="D37" s="84" t="s">
        <v>115</v>
      </c>
      <c r="E37" s="91">
        <v>45992</v>
      </c>
      <c r="F37" s="14">
        <v>46022</v>
      </c>
      <c r="G37" s="103" t="s">
        <v>145</v>
      </c>
      <c r="H37" s="102">
        <v>2</v>
      </c>
      <c r="I37" s="30">
        <v>1</v>
      </c>
      <c r="J37" s="40">
        <f t="shared" si="0"/>
        <v>0.5</v>
      </c>
      <c r="K37" s="40">
        <v>0.5</v>
      </c>
      <c r="L37" s="17" t="s">
        <v>241</v>
      </c>
      <c r="M37" s="30" t="s">
        <v>242</v>
      </c>
      <c r="N37" s="146">
        <v>45835</v>
      </c>
      <c r="O37" s="23" t="s">
        <v>243</v>
      </c>
      <c r="P37" s="23" t="s">
        <v>66</v>
      </c>
      <c r="Q37" s="23" t="s">
        <v>66</v>
      </c>
      <c r="R37" s="23" t="s">
        <v>66</v>
      </c>
      <c r="S37" s="23" t="s">
        <v>66</v>
      </c>
      <c r="T37" s="23" t="s">
        <v>66</v>
      </c>
      <c r="U37" s="23" t="s">
        <v>66</v>
      </c>
      <c r="V37" s="23" t="s">
        <v>66</v>
      </c>
      <c r="W37" s="23" t="s">
        <v>66</v>
      </c>
      <c r="X37" s="23" t="s">
        <v>66</v>
      </c>
      <c r="Y37" s="23" t="s">
        <v>66</v>
      </c>
      <c r="Z37" s="23" t="s">
        <v>66</v>
      </c>
      <c r="AA37" s="23" t="s">
        <v>66</v>
      </c>
      <c r="AB37" s="23" t="s">
        <v>66</v>
      </c>
      <c r="AC37" s="23" t="s">
        <v>66</v>
      </c>
      <c r="AD37" s="30"/>
      <c r="AE37" s="15" t="s">
        <v>246</v>
      </c>
    </row>
    <row r="38" spans="1:32" ht="105">
      <c r="A38" s="70" t="s">
        <v>69</v>
      </c>
      <c r="B38" s="17">
        <v>30</v>
      </c>
      <c r="C38" s="77" t="s">
        <v>96</v>
      </c>
      <c r="D38" s="84" t="s">
        <v>115</v>
      </c>
      <c r="E38" s="91">
        <v>45748</v>
      </c>
      <c r="F38" s="14">
        <v>46022</v>
      </c>
      <c r="G38" s="103" t="s">
        <v>146</v>
      </c>
      <c r="H38" s="102">
        <v>1</v>
      </c>
      <c r="I38" s="35">
        <v>1</v>
      </c>
      <c r="J38" s="40">
        <f t="shared" si="0"/>
        <v>1</v>
      </c>
      <c r="K38" s="40">
        <v>1</v>
      </c>
      <c r="L38" s="17" t="s">
        <v>245</v>
      </c>
      <c r="M38" s="17" t="s">
        <v>244</v>
      </c>
      <c r="N38" s="13">
        <v>45777</v>
      </c>
      <c r="O38" s="17" t="s">
        <v>244</v>
      </c>
      <c r="P38" s="23" t="s">
        <v>66</v>
      </c>
      <c r="Q38" s="23" t="s">
        <v>66</v>
      </c>
      <c r="R38" s="23" t="s">
        <v>66</v>
      </c>
      <c r="S38" s="23" t="s">
        <v>66</v>
      </c>
      <c r="T38" s="23" t="s">
        <v>66</v>
      </c>
      <c r="U38" s="23" t="s">
        <v>66</v>
      </c>
      <c r="V38" s="23" t="s">
        <v>66</v>
      </c>
      <c r="W38" s="23" t="s">
        <v>66</v>
      </c>
      <c r="X38" s="23" t="s">
        <v>66</v>
      </c>
      <c r="Y38" s="23" t="s">
        <v>66</v>
      </c>
      <c r="Z38" s="23" t="s">
        <v>66</v>
      </c>
      <c r="AA38" s="23" t="s">
        <v>66</v>
      </c>
      <c r="AB38" s="23" t="s">
        <v>66</v>
      </c>
      <c r="AC38" s="23" t="s">
        <v>66</v>
      </c>
      <c r="AD38" s="17"/>
      <c r="AE38" s="15" t="s">
        <v>246</v>
      </c>
    </row>
    <row r="39" spans="1:32" ht="195">
      <c r="A39" s="70" t="s">
        <v>68</v>
      </c>
      <c r="B39" s="17">
        <v>31</v>
      </c>
      <c r="C39" s="80" t="s">
        <v>97</v>
      </c>
      <c r="D39" s="84" t="s">
        <v>116</v>
      </c>
      <c r="E39" s="91">
        <v>45689</v>
      </c>
      <c r="F39" s="14">
        <v>46022</v>
      </c>
      <c r="G39" s="103" t="s">
        <v>147</v>
      </c>
      <c r="H39" s="102">
        <v>2</v>
      </c>
      <c r="I39" s="35"/>
      <c r="J39" s="40">
        <f t="shared" si="0"/>
        <v>0</v>
      </c>
      <c r="K39" s="40">
        <v>0</v>
      </c>
      <c r="L39" s="17" t="s">
        <v>179</v>
      </c>
      <c r="M39" s="46" t="s">
        <v>67</v>
      </c>
      <c r="N39" s="113" t="s">
        <v>67</v>
      </c>
      <c r="O39" s="113" t="s">
        <v>67</v>
      </c>
      <c r="P39" s="113" t="s">
        <v>67</v>
      </c>
      <c r="Q39" s="113" t="s">
        <v>67</v>
      </c>
      <c r="R39" s="113" t="s">
        <v>67</v>
      </c>
      <c r="S39" s="113" t="s">
        <v>67</v>
      </c>
      <c r="T39" s="113" t="s">
        <v>67</v>
      </c>
      <c r="U39" s="113" t="s">
        <v>67</v>
      </c>
      <c r="V39" s="113" t="s">
        <v>67</v>
      </c>
      <c r="W39" s="113" t="s">
        <v>67</v>
      </c>
      <c r="X39" s="113" t="s">
        <v>67</v>
      </c>
      <c r="Y39" s="113" t="s">
        <v>67</v>
      </c>
      <c r="Z39" s="113" t="s">
        <v>67</v>
      </c>
      <c r="AA39" s="113" t="s">
        <v>67</v>
      </c>
      <c r="AB39" s="113" t="s">
        <v>67</v>
      </c>
      <c r="AC39" s="113" t="s">
        <v>67</v>
      </c>
      <c r="AD39" s="17"/>
      <c r="AE39" s="15" t="s">
        <v>246</v>
      </c>
    </row>
    <row r="40" spans="1:32" ht="409.6">
      <c r="A40" s="70" t="s">
        <v>68</v>
      </c>
      <c r="B40" s="17">
        <v>32</v>
      </c>
      <c r="C40" s="77" t="s">
        <v>98</v>
      </c>
      <c r="D40" s="84" t="s">
        <v>117</v>
      </c>
      <c r="E40" s="94">
        <v>45961</v>
      </c>
      <c r="F40" s="14">
        <v>46022</v>
      </c>
      <c r="G40" s="103" t="s">
        <v>148</v>
      </c>
      <c r="H40" s="103">
        <v>1</v>
      </c>
      <c r="I40" s="35"/>
      <c r="J40" s="40">
        <f t="shared" si="0"/>
        <v>0</v>
      </c>
      <c r="K40" s="40">
        <v>0.1</v>
      </c>
      <c r="L40" s="136" t="s">
        <v>213</v>
      </c>
      <c r="M40" s="46" t="s">
        <v>214</v>
      </c>
      <c r="N40" s="137">
        <v>45961</v>
      </c>
      <c r="O40" s="46" t="s">
        <v>215</v>
      </c>
      <c r="P40" s="137" t="s">
        <v>216</v>
      </c>
      <c r="Q40" s="46" t="s">
        <v>216</v>
      </c>
      <c r="R40" s="46" t="s">
        <v>216</v>
      </c>
      <c r="S40" s="46" t="s">
        <v>216</v>
      </c>
      <c r="T40" s="46" t="s">
        <v>216</v>
      </c>
      <c r="U40" s="46" t="s">
        <v>67</v>
      </c>
      <c r="V40" s="46" t="s">
        <v>67</v>
      </c>
      <c r="W40" s="46"/>
      <c r="X40" s="46" t="s">
        <v>67</v>
      </c>
      <c r="Y40" s="46" t="s">
        <v>67</v>
      </c>
      <c r="Z40" s="46"/>
      <c r="AA40" s="46" t="s">
        <v>67</v>
      </c>
      <c r="AB40" s="46" t="s">
        <v>67</v>
      </c>
      <c r="AC40" s="46" t="s">
        <v>67</v>
      </c>
      <c r="AD40" s="17"/>
      <c r="AE40" s="15" t="s">
        <v>246</v>
      </c>
    </row>
    <row r="41" spans="1:32" ht="75">
      <c r="A41" s="70" t="s">
        <v>52</v>
      </c>
      <c r="B41" s="17">
        <v>33</v>
      </c>
      <c r="C41" s="77" t="s">
        <v>99</v>
      </c>
      <c r="D41" s="84" t="s">
        <v>54</v>
      </c>
      <c r="E41" s="91">
        <v>45664</v>
      </c>
      <c r="F41" s="14">
        <v>46022</v>
      </c>
      <c r="G41" s="103" t="s">
        <v>149</v>
      </c>
      <c r="H41" s="102">
        <v>1</v>
      </c>
      <c r="I41" s="64"/>
      <c r="J41" s="40">
        <f t="shared" si="0"/>
        <v>0</v>
      </c>
      <c r="K41" s="40">
        <v>0</v>
      </c>
      <c r="L41" s="17"/>
      <c r="M41" s="43"/>
      <c r="N41" s="43"/>
      <c r="O41" s="43"/>
      <c r="P41" s="43"/>
      <c r="Q41" s="43"/>
      <c r="R41" s="43"/>
      <c r="S41" s="43"/>
      <c r="T41" s="43"/>
      <c r="U41" s="43"/>
      <c r="V41" s="43"/>
      <c r="W41" s="43"/>
      <c r="X41" s="43"/>
      <c r="Y41" s="43"/>
      <c r="Z41" s="43"/>
      <c r="AA41" s="43"/>
      <c r="AB41" s="43"/>
      <c r="AC41" s="43"/>
      <c r="AD41" s="43"/>
      <c r="AE41" s="44"/>
    </row>
    <row r="42" spans="1:32" ht="75">
      <c r="A42" s="70" t="s">
        <v>52</v>
      </c>
      <c r="B42" s="17">
        <v>34</v>
      </c>
      <c r="C42" s="77" t="s">
        <v>100</v>
      </c>
      <c r="D42" s="84" t="s">
        <v>54</v>
      </c>
      <c r="E42" s="91">
        <v>45839</v>
      </c>
      <c r="F42" s="14">
        <v>46022</v>
      </c>
      <c r="G42" s="103" t="s">
        <v>149</v>
      </c>
      <c r="H42" s="102">
        <v>1</v>
      </c>
      <c r="I42" s="64"/>
      <c r="J42" s="40">
        <f t="shared" si="0"/>
        <v>0</v>
      </c>
      <c r="K42" s="40">
        <v>0</v>
      </c>
      <c r="L42" s="17"/>
      <c r="M42" s="43"/>
      <c r="N42" s="43"/>
      <c r="O42" s="43"/>
      <c r="P42" s="43"/>
      <c r="Q42" s="43"/>
      <c r="R42" s="43"/>
      <c r="S42" s="43"/>
      <c r="T42" s="43"/>
      <c r="U42" s="43"/>
      <c r="V42" s="43"/>
      <c r="W42" s="43"/>
      <c r="X42" s="43"/>
      <c r="Y42" s="43"/>
      <c r="Z42" s="43"/>
      <c r="AA42" s="43"/>
      <c r="AB42" s="43"/>
      <c r="AC42" s="43"/>
      <c r="AD42" s="43"/>
      <c r="AE42" s="44"/>
    </row>
    <row r="43" spans="1:32" ht="60">
      <c r="A43" s="69" t="s">
        <v>52</v>
      </c>
      <c r="B43" s="17">
        <v>35</v>
      </c>
      <c r="C43" s="81" t="s">
        <v>101</v>
      </c>
      <c r="D43" s="87" t="s">
        <v>118</v>
      </c>
      <c r="E43" s="95">
        <v>46022</v>
      </c>
      <c r="F43" s="14">
        <v>46022</v>
      </c>
      <c r="G43" s="81" t="s">
        <v>150</v>
      </c>
      <c r="H43" s="104">
        <v>1</v>
      </c>
      <c r="I43" s="111"/>
      <c r="J43" s="40">
        <f t="shared" si="0"/>
        <v>0</v>
      </c>
      <c r="K43" s="40">
        <v>0</v>
      </c>
      <c r="L43" s="46" t="s">
        <v>155</v>
      </c>
      <c r="M43" s="46" t="s">
        <v>67</v>
      </c>
      <c r="N43" s="113" t="s">
        <v>67</v>
      </c>
      <c r="O43" s="113" t="s">
        <v>67</v>
      </c>
      <c r="P43" s="113" t="s">
        <v>67</v>
      </c>
      <c r="Q43" s="113" t="s">
        <v>67</v>
      </c>
      <c r="R43" s="113" t="s">
        <v>67</v>
      </c>
      <c r="S43" s="113" t="s">
        <v>67</v>
      </c>
      <c r="T43" s="113" t="s">
        <v>67</v>
      </c>
      <c r="U43" s="113" t="s">
        <v>67</v>
      </c>
      <c r="V43" s="113" t="s">
        <v>67</v>
      </c>
      <c r="W43" s="113" t="s">
        <v>67</v>
      </c>
      <c r="X43" s="113" t="s">
        <v>67</v>
      </c>
      <c r="Y43" s="113" t="s">
        <v>67</v>
      </c>
      <c r="Z43" s="113" t="s">
        <v>67</v>
      </c>
      <c r="AA43" s="113" t="s">
        <v>67</v>
      </c>
      <c r="AB43" s="113" t="s">
        <v>67</v>
      </c>
      <c r="AC43" s="113" t="s">
        <v>67</v>
      </c>
      <c r="AD43" s="38"/>
      <c r="AE43" s="15" t="s">
        <v>246</v>
      </c>
    </row>
    <row r="44" spans="1:32" ht="409.5">
      <c r="A44" s="71" t="s">
        <v>51</v>
      </c>
      <c r="B44" s="17">
        <v>36</v>
      </c>
      <c r="C44" s="71" t="s">
        <v>58</v>
      </c>
      <c r="D44" s="86" t="s">
        <v>119</v>
      </c>
      <c r="E44" s="96">
        <v>45717</v>
      </c>
      <c r="F44" s="14">
        <v>46022</v>
      </c>
      <c r="G44" s="109" t="s">
        <v>151</v>
      </c>
      <c r="H44" s="76">
        <v>5</v>
      </c>
      <c r="I44" s="111">
        <v>4</v>
      </c>
      <c r="J44" s="40">
        <f t="shared" si="0"/>
        <v>0.8</v>
      </c>
      <c r="K44" s="40">
        <v>0.8</v>
      </c>
      <c r="L44" s="60" t="s">
        <v>156</v>
      </c>
      <c r="M44" s="60" t="s">
        <v>157</v>
      </c>
      <c r="N44" s="60" t="s">
        <v>158</v>
      </c>
      <c r="O44" s="60" t="s">
        <v>159</v>
      </c>
      <c r="P44" s="60" t="s">
        <v>160</v>
      </c>
      <c r="Q44" s="61" t="s">
        <v>161</v>
      </c>
      <c r="R44" s="60" t="s">
        <v>162</v>
      </c>
      <c r="S44" s="61" t="s">
        <v>163</v>
      </c>
      <c r="T44" s="60" t="s">
        <v>164</v>
      </c>
      <c r="U44" s="60" t="s">
        <v>67</v>
      </c>
      <c r="V44" s="60" t="s">
        <v>67</v>
      </c>
      <c r="W44" s="62"/>
      <c r="X44" s="62"/>
      <c r="Y44" s="62"/>
      <c r="Z44" s="62" t="s">
        <v>165</v>
      </c>
      <c r="AA44" s="60" t="s">
        <v>166</v>
      </c>
      <c r="AB44" s="62" t="s">
        <v>67</v>
      </c>
      <c r="AC44" s="114">
        <v>46387</v>
      </c>
      <c r="AD44" s="62"/>
      <c r="AE44" s="15" t="s">
        <v>246</v>
      </c>
      <c r="AF44" s="62" t="s">
        <v>67</v>
      </c>
    </row>
    <row r="45" spans="1:32" ht="105">
      <c r="A45" s="72" t="s">
        <v>57</v>
      </c>
      <c r="B45" s="17">
        <v>37</v>
      </c>
      <c r="C45" s="72" t="s">
        <v>59</v>
      </c>
      <c r="D45" s="86" t="s">
        <v>119</v>
      </c>
      <c r="E45" s="96">
        <v>45717</v>
      </c>
      <c r="F45" s="14">
        <v>46022</v>
      </c>
      <c r="G45" s="109" t="s">
        <v>151</v>
      </c>
      <c r="H45" s="76">
        <v>5</v>
      </c>
      <c r="I45" s="112">
        <v>1</v>
      </c>
      <c r="J45" s="40">
        <f t="shared" si="0"/>
        <v>0.2</v>
      </c>
      <c r="K45" s="40">
        <v>0.2</v>
      </c>
      <c r="L45" s="115" t="s">
        <v>167</v>
      </c>
      <c r="M45" s="116" t="s">
        <v>168</v>
      </c>
      <c r="N45" s="117">
        <v>45715</v>
      </c>
      <c r="O45" s="118" t="s">
        <v>169</v>
      </c>
      <c r="P45" s="119">
        <v>45715</v>
      </c>
      <c r="Q45" s="118" t="s">
        <v>169</v>
      </c>
      <c r="R45" s="119">
        <v>45719</v>
      </c>
      <c r="S45" s="118" t="s">
        <v>170</v>
      </c>
      <c r="T45" s="118" t="s">
        <v>171</v>
      </c>
      <c r="U45" s="60" t="s">
        <v>67</v>
      </c>
      <c r="V45" s="60" t="s">
        <v>67</v>
      </c>
      <c r="W45" s="60" t="s">
        <v>67</v>
      </c>
      <c r="X45" s="60" t="s">
        <v>67</v>
      </c>
      <c r="Y45" s="60" t="s">
        <v>67</v>
      </c>
      <c r="Z45" s="60" t="s">
        <v>67</v>
      </c>
      <c r="AA45" s="60" t="s">
        <v>67</v>
      </c>
      <c r="AB45" s="60" t="s">
        <v>67</v>
      </c>
      <c r="AC45" s="60" t="s">
        <v>67</v>
      </c>
      <c r="AE45" s="15" t="s">
        <v>246</v>
      </c>
    </row>
    <row r="46" spans="1:32" ht="90">
      <c r="A46" s="72" t="s">
        <v>51</v>
      </c>
      <c r="B46" s="17">
        <v>38</v>
      </c>
      <c r="C46" s="72" t="s">
        <v>102</v>
      </c>
      <c r="D46" s="86" t="s">
        <v>119</v>
      </c>
      <c r="E46" s="96">
        <v>45717</v>
      </c>
      <c r="F46" s="14">
        <v>46022</v>
      </c>
      <c r="G46" s="109" t="s">
        <v>151</v>
      </c>
      <c r="H46" s="105">
        <v>3</v>
      </c>
      <c r="I46" s="112">
        <v>0</v>
      </c>
      <c r="J46" s="40">
        <f t="shared" si="0"/>
        <v>0</v>
      </c>
      <c r="K46" s="40">
        <v>0.2</v>
      </c>
      <c r="L46" s="120" t="s">
        <v>172</v>
      </c>
      <c r="M46" s="60" t="s">
        <v>67</v>
      </c>
      <c r="N46" s="60" t="s">
        <v>67</v>
      </c>
      <c r="O46" s="60" t="s">
        <v>67</v>
      </c>
      <c r="P46" s="60" t="s">
        <v>67</v>
      </c>
      <c r="Q46" s="60" t="s">
        <v>67</v>
      </c>
      <c r="R46" s="60" t="s">
        <v>67</v>
      </c>
      <c r="S46" s="60" t="s">
        <v>67</v>
      </c>
      <c r="T46" s="60" t="s">
        <v>67</v>
      </c>
      <c r="U46" s="60" t="s">
        <v>67</v>
      </c>
      <c r="V46" s="60" t="s">
        <v>67</v>
      </c>
      <c r="W46" s="60" t="s">
        <v>67</v>
      </c>
      <c r="X46" s="60" t="s">
        <v>67</v>
      </c>
      <c r="Y46" s="60" t="s">
        <v>67</v>
      </c>
      <c r="Z46" s="60" t="s">
        <v>67</v>
      </c>
      <c r="AA46" s="60" t="s">
        <v>67</v>
      </c>
      <c r="AB46" s="60" t="s">
        <v>67</v>
      </c>
      <c r="AC46" s="60" t="s">
        <v>67</v>
      </c>
      <c r="AE46" s="15" t="s">
        <v>246</v>
      </c>
    </row>
    <row r="47" spans="1:32" ht="90">
      <c r="A47" s="69" t="s">
        <v>68</v>
      </c>
      <c r="B47" s="17">
        <v>39</v>
      </c>
      <c r="C47" s="76" t="s">
        <v>103</v>
      </c>
      <c r="D47" s="86" t="s">
        <v>118</v>
      </c>
      <c r="E47" s="92">
        <v>45748</v>
      </c>
      <c r="F47" s="14">
        <v>46022</v>
      </c>
      <c r="G47" s="109" t="s">
        <v>152</v>
      </c>
      <c r="H47" s="106">
        <v>2</v>
      </c>
      <c r="I47" s="112"/>
      <c r="J47" s="40">
        <f t="shared" si="0"/>
        <v>0</v>
      </c>
      <c r="K47" s="40">
        <v>0.2</v>
      </c>
      <c r="L47" s="121" t="s">
        <v>173</v>
      </c>
      <c r="M47" s="122"/>
      <c r="N47" s="123"/>
      <c r="O47" s="124"/>
      <c r="P47" s="124"/>
      <c r="Q47" s="124"/>
      <c r="R47" s="125"/>
      <c r="S47" s="126"/>
      <c r="T47" s="124"/>
      <c r="U47" s="127"/>
      <c r="V47" s="127"/>
      <c r="W47" s="127"/>
      <c r="X47" s="127"/>
      <c r="Y47" s="127"/>
      <c r="Z47" s="127"/>
      <c r="AA47" s="127"/>
      <c r="AB47" s="127"/>
      <c r="AC47" s="127"/>
      <c r="AE47" s="44"/>
    </row>
    <row r="48" spans="1:32" ht="120">
      <c r="A48" s="69" t="s">
        <v>52</v>
      </c>
      <c r="B48" s="17">
        <v>40</v>
      </c>
      <c r="C48" s="76" t="s">
        <v>104</v>
      </c>
      <c r="D48" s="86" t="s">
        <v>118</v>
      </c>
      <c r="E48" s="92">
        <v>45717</v>
      </c>
      <c r="F48" s="14">
        <v>46022</v>
      </c>
      <c r="G48" s="109" t="s">
        <v>153</v>
      </c>
      <c r="H48" s="106">
        <v>1</v>
      </c>
      <c r="I48" s="112"/>
      <c r="J48" s="40">
        <f t="shared" si="0"/>
        <v>0</v>
      </c>
      <c r="K48" s="40">
        <v>0.2</v>
      </c>
      <c r="L48" s="128" t="s">
        <v>174</v>
      </c>
      <c r="M48" s="129" t="s">
        <v>175</v>
      </c>
      <c r="N48" s="129" t="s">
        <v>65</v>
      </c>
      <c r="O48" s="129" t="s">
        <v>65</v>
      </c>
      <c r="P48" s="130">
        <v>45742</v>
      </c>
      <c r="Q48" s="129" t="s">
        <v>176</v>
      </c>
      <c r="R48" s="130">
        <v>45751</v>
      </c>
      <c r="S48" s="129" t="s">
        <v>177</v>
      </c>
      <c r="T48" s="129">
        <v>588</v>
      </c>
      <c r="U48" s="131" t="s">
        <v>65</v>
      </c>
      <c r="V48" s="131" t="s">
        <v>65</v>
      </c>
      <c r="W48" s="131" t="s">
        <v>65</v>
      </c>
      <c r="X48" s="131" t="s">
        <v>65</v>
      </c>
      <c r="Y48" s="131" t="s">
        <v>178</v>
      </c>
      <c r="Z48" s="131" t="s">
        <v>65</v>
      </c>
      <c r="AA48" s="131" t="s">
        <v>65</v>
      </c>
      <c r="AB48" s="131" t="s">
        <v>65</v>
      </c>
      <c r="AC48" s="131" t="s">
        <v>65</v>
      </c>
      <c r="AD48" s="43"/>
      <c r="AE48" s="15" t="s">
        <v>246</v>
      </c>
    </row>
    <row r="49" spans="1:31" ht="165">
      <c r="A49" s="73" t="s">
        <v>68</v>
      </c>
      <c r="B49" s="17">
        <v>41</v>
      </c>
      <c r="C49" s="80" t="s">
        <v>105</v>
      </c>
      <c r="D49" s="84" t="s">
        <v>120</v>
      </c>
      <c r="E49" s="91">
        <v>45658</v>
      </c>
      <c r="F49" s="14">
        <v>46022</v>
      </c>
      <c r="G49" s="110" t="s">
        <v>122</v>
      </c>
      <c r="H49" s="102">
        <v>69</v>
      </c>
      <c r="I49" s="64"/>
      <c r="J49" s="40">
        <f t="shared" si="0"/>
        <v>0</v>
      </c>
      <c r="K49" s="40">
        <v>0</v>
      </c>
      <c r="L49" s="47"/>
      <c r="M49" s="47"/>
      <c r="N49" s="47"/>
      <c r="O49" s="47"/>
      <c r="P49" s="47"/>
      <c r="Q49" s="47"/>
      <c r="R49" s="47"/>
      <c r="S49" s="47"/>
      <c r="T49" s="47"/>
      <c r="U49" s="47"/>
      <c r="V49" s="47"/>
      <c r="W49" s="48"/>
      <c r="X49" s="49"/>
      <c r="Y49" s="48"/>
      <c r="Z49" s="47"/>
      <c r="AA49" s="47"/>
      <c r="AB49" s="47"/>
      <c r="AC49" s="47"/>
      <c r="AD49" s="50"/>
      <c r="AE49" s="44"/>
    </row>
    <row r="50" spans="1:31" ht="240">
      <c r="A50" s="73" t="s">
        <v>68</v>
      </c>
      <c r="B50" s="17">
        <v>42</v>
      </c>
      <c r="C50" s="80" t="s">
        <v>106</v>
      </c>
      <c r="D50" s="84" t="s">
        <v>120</v>
      </c>
      <c r="E50" s="91">
        <v>45658</v>
      </c>
      <c r="F50" s="14">
        <v>46022</v>
      </c>
      <c r="G50" s="110" t="s">
        <v>123</v>
      </c>
      <c r="H50" s="102">
        <v>50</v>
      </c>
      <c r="I50" s="64"/>
      <c r="J50" s="40">
        <f t="shared" si="0"/>
        <v>0</v>
      </c>
      <c r="K50" s="40">
        <v>0</v>
      </c>
      <c r="L50" s="47"/>
      <c r="M50" s="47"/>
      <c r="N50" s="47"/>
      <c r="O50" s="47"/>
      <c r="P50" s="47"/>
      <c r="Q50" s="47"/>
      <c r="R50" s="47"/>
      <c r="S50" s="47"/>
      <c r="T50" s="47"/>
      <c r="U50" s="47"/>
      <c r="V50" s="47"/>
      <c r="W50" s="48"/>
      <c r="X50" s="49"/>
      <c r="Y50" s="48"/>
      <c r="Z50" s="47"/>
      <c r="AA50" s="47"/>
      <c r="AB50" s="47"/>
      <c r="AC50" s="47"/>
      <c r="AD50" s="50"/>
      <c r="AE50" s="44"/>
    </row>
    <row r="51" spans="1:31" ht="128.25">
      <c r="A51" s="70" t="s">
        <v>68</v>
      </c>
      <c r="B51" s="17">
        <v>43</v>
      </c>
      <c r="C51" s="77" t="s">
        <v>105</v>
      </c>
      <c r="D51" s="84" t="s">
        <v>120</v>
      </c>
      <c r="E51" s="91">
        <v>45870</v>
      </c>
      <c r="F51" s="14">
        <v>46022</v>
      </c>
      <c r="G51" s="107" t="s">
        <v>122</v>
      </c>
      <c r="H51" s="107">
        <v>15</v>
      </c>
      <c r="I51" s="64"/>
      <c r="J51" s="40">
        <f t="shared" si="0"/>
        <v>0</v>
      </c>
      <c r="K51" s="40">
        <v>0</v>
      </c>
      <c r="L51" s="43"/>
      <c r="M51" s="43"/>
      <c r="N51" s="43"/>
      <c r="O51" s="43"/>
      <c r="P51" s="43"/>
      <c r="Q51" s="43"/>
      <c r="R51" s="43"/>
      <c r="S51" s="43"/>
      <c r="T51" s="43"/>
      <c r="U51" s="43"/>
      <c r="V51" s="43"/>
      <c r="W51" s="43"/>
      <c r="X51" s="43"/>
      <c r="Y51" s="43"/>
      <c r="Z51" s="43"/>
      <c r="AA51" s="43"/>
      <c r="AB51" s="43"/>
      <c r="AC51" s="43"/>
      <c r="AD51" s="43"/>
      <c r="AE51" s="44"/>
    </row>
    <row r="52" spans="1:31" ht="185.25">
      <c r="A52" s="70" t="s">
        <v>68</v>
      </c>
      <c r="B52" s="17">
        <v>44</v>
      </c>
      <c r="C52" s="77" t="s">
        <v>106</v>
      </c>
      <c r="D52" s="84" t="s">
        <v>120</v>
      </c>
      <c r="E52" s="91">
        <v>45870</v>
      </c>
      <c r="F52" s="14">
        <v>46022</v>
      </c>
      <c r="G52" s="107" t="s">
        <v>123</v>
      </c>
      <c r="H52" s="107">
        <v>15</v>
      </c>
      <c r="I52" s="64"/>
      <c r="J52" s="40">
        <f t="shared" si="0"/>
        <v>0</v>
      </c>
      <c r="K52" s="40">
        <v>0</v>
      </c>
      <c r="L52" s="43"/>
      <c r="M52" s="43"/>
      <c r="N52" s="43"/>
      <c r="O52" s="43"/>
      <c r="P52" s="43"/>
      <c r="Q52" s="43"/>
      <c r="R52" s="43"/>
      <c r="S52" s="43"/>
      <c r="T52" s="43"/>
      <c r="U52" s="43"/>
      <c r="V52" s="43"/>
      <c r="W52" s="43"/>
      <c r="X52" s="43"/>
      <c r="Y52" s="43"/>
      <c r="Z52" s="43"/>
      <c r="AA52" s="43"/>
      <c r="AB52" s="43"/>
      <c r="AC52" s="43"/>
      <c r="AD52" s="43"/>
      <c r="AE52" s="43"/>
    </row>
  </sheetData>
  <mergeCells count="31">
    <mergeCell ref="W7:Y7"/>
    <mergeCell ref="Z7:Z8"/>
    <mergeCell ref="AA7:AC7"/>
    <mergeCell ref="AD7:AD8"/>
    <mergeCell ref="AE7:AE8"/>
    <mergeCell ref="U7:V7"/>
    <mergeCell ref="H4:N4"/>
    <mergeCell ref="D5:G5"/>
    <mergeCell ref="H5:N5"/>
    <mergeCell ref="A6:AE6"/>
    <mergeCell ref="A7:A8"/>
    <mergeCell ref="B7:B8"/>
    <mergeCell ref="C7:C8"/>
    <mergeCell ref="D7:D8"/>
    <mergeCell ref="E7:E8"/>
    <mergeCell ref="F7:F8"/>
    <mergeCell ref="G7:G8"/>
    <mergeCell ref="H7:M7"/>
    <mergeCell ref="N7:O7"/>
    <mergeCell ref="P7:Q7"/>
    <mergeCell ref="R7:T7"/>
    <mergeCell ref="D1:F1"/>
    <mergeCell ref="G1:AE1"/>
    <mergeCell ref="A2:G2"/>
    <mergeCell ref="H2:J2"/>
    <mergeCell ref="L2:M2"/>
    <mergeCell ref="O2:U5"/>
    <mergeCell ref="A3:C5"/>
    <mergeCell ref="D3:G3"/>
    <mergeCell ref="H3:N3"/>
    <mergeCell ref="D4:G4"/>
  </mergeCells>
  <conditionalFormatting sqref="K2 J9:J52 K15:K52">
    <cfRule type="cellIs" dxfId="79" priority="81" operator="equal">
      <formula>1</formula>
    </cfRule>
    <cfRule type="cellIs" dxfId="78" priority="82" operator="between">
      <formula>0.01</formula>
      <formula>0.99</formula>
    </cfRule>
    <cfRule type="cellIs" dxfId="77" priority="83" operator="equal">
      <formula>0</formula>
    </cfRule>
    <cfRule type="containsText" dxfId="76" priority="84" operator="containsText" text="0%">
      <formula>NOT(ISERROR(SEARCH("0%",J2)))</formula>
    </cfRule>
  </conditionalFormatting>
  <conditionalFormatting sqref="N2">
    <cfRule type="cellIs" dxfId="75" priority="77" operator="equal">
      <formula>1</formula>
    </cfRule>
    <cfRule type="cellIs" dxfId="74" priority="78" operator="between">
      <formula>0.01</formula>
      <formula>0.99</formula>
    </cfRule>
    <cfRule type="cellIs" dxfId="73" priority="79" operator="equal">
      <formula>0</formula>
    </cfRule>
    <cfRule type="containsText" dxfId="72" priority="80" operator="containsText" text="0%">
      <formula>NOT(ISERROR(SEARCH("0%",N2)))</formula>
    </cfRule>
  </conditionalFormatting>
  <conditionalFormatting sqref="K9:K52">
    <cfRule type="cellIs" dxfId="71" priority="73" operator="equal">
      <formula>1</formula>
    </cfRule>
    <cfRule type="cellIs" dxfId="70" priority="74" operator="between">
      <formula>0.01</formula>
      <formula>0.99</formula>
    </cfRule>
    <cfRule type="cellIs" dxfId="69" priority="75" operator="equal">
      <formula>0</formula>
    </cfRule>
    <cfRule type="containsText" dxfId="68" priority="76" operator="containsText" text="0%">
      <formula>NOT(ISERROR(SEARCH("0%",K9)))</formula>
    </cfRule>
  </conditionalFormatting>
  <conditionalFormatting sqref="J10:K10">
    <cfRule type="cellIs" dxfId="67" priority="69" operator="equal">
      <formula>1</formula>
    </cfRule>
    <cfRule type="cellIs" dxfId="66" priority="70" operator="between">
      <formula>0.01</formula>
      <formula>0.99</formula>
    </cfRule>
    <cfRule type="cellIs" dxfId="65" priority="71" operator="equal">
      <formula>0</formula>
    </cfRule>
    <cfRule type="containsText" dxfId="64" priority="72" operator="containsText" text="0%">
      <formula>NOT(ISERROR(SEARCH("0%",J10)))</formula>
    </cfRule>
  </conditionalFormatting>
  <conditionalFormatting sqref="J11:K14">
    <cfRule type="cellIs" dxfId="63" priority="65" operator="equal">
      <formula>1</formula>
    </cfRule>
    <cfRule type="cellIs" dxfId="62" priority="66" operator="between">
      <formula>0.01</formula>
      <formula>0.99</formula>
    </cfRule>
    <cfRule type="cellIs" dxfId="61" priority="67" operator="equal">
      <formula>0</formula>
    </cfRule>
    <cfRule type="containsText" dxfId="60" priority="68" operator="containsText" text="0%">
      <formula>NOT(ISERROR(SEARCH("0%",J11)))</formula>
    </cfRule>
  </conditionalFormatting>
  <conditionalFormatting sqref="J15:K18">
    <cfRule type="cellIs" dxfId="59" priority="61" operator="equal">
      <formula>1</formula>
    </cfRule>
    <cfRule type="cellIs" dxfId="58" priority="62" operator="between">
      <formula>0.01</formula>
      <formula>0.99</formula>
    </cfRule>
    <cfRule type="cellIs" dxfId="57" priority="63" operator="equal">
      <formula>0</formula>
    </cfRule>
    <cfRule type="containsText" dxfId="56" priority="64" operator="containsText" text="0%">
      <formula>NOT(ISERROR(SEARCH("0%",J15)))</formula>
    </cfRule>
  </conditionalFormatting>
  <conditionalFormatting sqref="J19:K20">
    <cfRule type="cellIs" dxfId="55" priority="57" operator="equal">
      <formula>1</formula>
    </cfRule>
    <cfRule type="cellIs" dxfId="54" priority="58" operator="between">
      <formula>0.01</formula>
      <formula>0.99</formula>
    </cfRule>
    <cfRule type="cellIs" dxfId="53" priority="59" operator="equal">
      <formula>0</formula>
    </cfRule>
    <cfRule type="containsText" dxfId="52" priority="60" operator="containsText" text="0%">
      <formula>NOT(ISERROR(SEARCH("0%",J19)))</formula>
    </cfRule>
  </conditionalFormatting>
  <conditionalFormatting sqref="J21:K23">
    <cfRule type="cellIs" dxfId="51" priority="53" operator="equal">
      <formula>1</formula>
    </cfRule>
    <cfRule type="cellIs" dxfId="50" priority="54" operator="between">
      <formula>0.01</formula>
      <formula>0.99</formula>
    </cfRule>
    <cfRule type="cellIs" dxfId="49" priority="55" operator="equal">
      <formula>0</formula>
    </cfRule>
    <cfRule type="containsText" dxfId="48" priority="56" operator="containsText" text="0%">
      <formula>NOT(ISERROR(SEARCH("0%",J21)))</formula>
    </cfRule>
  </conditionalFormatting>
  <conditionalFormatting sqref="J24:K26">
    <cfRule type="cellIs" dxfId="47" priority="49" operator="equal">
      <formula>1</formula>
    </cfRule>
    <cfRule type="cellIs" dxfId="46" priority="50" operator="between">
      <formula>0.01</formula>
      <formula>0.99</formula>
    </cfRule>
    <cfRule type="cellIs" dxfId="45" priority="51" operator="equal">
      <formula>0</formula>
    </cfRule>
    <cfRule type="containsText" dxfId="44" priority="52" operator="containsText" text="0%">
      <formula>NOT(ISERROR(SEARCH("0%",J24)))</formula>
    </cfRule>
  </conditionalFormatting>
  <conditionalFormatting sqref="J27:K30">
    <cfRule type="cellIs" dxfId="43" priority="45" operator="equal">
      <formula>1</formula>
    </cfRule>
    <cfRule type="cellIs" dxfId="42" priority="46" operator="between">
      <formula>0.01</formula>
      <formula>0.99</formula>
    </cfRule>
    <cfRule type="cellIs" dxfId="41" priority="47" operator="equal">
      <formula>0</formula>
    </cfRule>
    <cfRule type="containsText" dxfId="40" priority="48" operator="containsText" text="0%">
      <formula>NOT(ISERROR(SEARCH("0%",J27)))</formula>
    </cfRule>
  </conditionalFormatting>
  <conditionalFormatting sqref="J31:K31">
    <cfRule type="cellIs" dxfId="39" priority="41" operator="equal">
      <formula>1</formula>
    </cfRule>
    <cfRule type="cellIs" dxfId="38" priority="42" operator="between">
      <formula>0.01</formula>
      <formula>0.99</formula>
    </cfRule>
    <cfRule type="cellIs" dxfId="37" priority="43" operator="equal">
      <formula>0</formula>
    </cfRule>
    <cfRule type="containsText" dxfId="36" priority="44" operator="containsText" text="0%">
      <formula>NOT(ISERROR(SEARCH("0%",J31)))</formula>
    </cfRule>
  </conditionalFormatting>
  <conditionalFormatting sqref="J32:K34">
    <cfRule type="cellIs" dxfId="35" priority="33" operator="equal">
      <formula>1</formula>
    </cfRule>
    <cfRule type="cellIs" dxfId="34" priority="34" operator="between">
      <formula>0.01</formula>
      <formula>0.99</formula>
    </cfRule>
    <cfRule type="cellIs" dxfId="33" priority="35" operator="equal">
      <formula>0</formula>
    </cfRule>
    <cfRule type="containsText" dxfId="32" priority="36" operator="containsText" text="0%">
      <formula>NOT(ISERROR(SEARCH("0%",J32)))</formula>
    </cfRule>
  </conditionalFormatting>
  <conditionalFormatting sqref="J35:K35">
    <cfRule type="cellIs" dxfId="31" priority="29" operator="equal">
      <formula>1</formula>
    </cfRule>
    <cfRule type="cellIs" dxfId="30" priority="30" operator="between">
      <formula>0.01</formula>
      <formula>0.99</formula>
    </cfRule>
    <cfRule type="cellIs" dxfId="29" priority="31" operator="equal">
      <formula>0</formula>
    </cfRule>
    <cfRule type="containsText" dxfId="28" priority="32" operator="containsText" text="0%">
      <formula>NOT(ISERROR(SEARCH("0%",J35)))</formula>
    </cfRule>
  </conditionalFormatting>
  <conditionalFormatting sqref="K36:K37 K40">
    <cfRule type="cellIs" dxfId="27" priority="25" operator="equal">
      <formula>1</formula>
    </cfRule>
    <cfRule type="cellIs" dxfId="26" priority="26" operator="between">
      <formula>0.01</formula>
      <formula>0.99</formula>
    </cfRule>
    <cfRule type="cellIs" dxfId="25" priority="27" operator="equal">
      <formula>0</formula>
    </cfRule>
    <cfRule type="containsText" dxfId="24" priority="28" operator="containsText" text="0%">
      <formula>NOT(ISERROR(SEARCH("0%",K36)))</formula>
    </cfRule>
  </conditionalFormatting>
  <conditionalFormatting sqref="J37">
    <cfRule type="cellIs" dxfId="23" priority="21" operator="equal">
      <formula>1</formula>
    </cfRule>
    <cfRule type="cellIs" dxfId="22" priority="22" operator="between">
      <formula>0.01</formula>
      <formula>0.99</formula>
    </cfRule>
    <cfRule type="cellIs" dxfId="21" priority="23" operator="equal">
      <formula>0</formula>
    </cfRule>
    <cfRule type="containsText" dxfId="20" priority="24" operator="containsText" text="0%">
      <formula>NOT(ISERROR(SEARCH("0%",J37)))</formula>
    </cfRule>
  </conditionalFormatting>
  <conditionalFormatting sqref="J36">
    <cfRule type="cellIs" dxfId="19" priority="17" operator="equal">
      <formula>1</formula>
    </cfRule>
    <cfRule type="cellIs" dxfId="18" priority="18" operator="between">
      <formula>0.01</formula>
      <formula>0.99</formula>
    </cfRule>
    <cfRule type="cellIs" dxfId="17" priority="19" operator="equal">
      <formula>0</formula>
    </cfRule>
    <cfRule type="containsText" dxfId="16" priority="20" operator="containsText" text="0%">
      <formula>NOT(ISERROR(SEARCH("0%",J36)))</formula>
    </cfRule>
  </conditionalFormatting>
  <conditionalFormatting sqref="J40">
    <cfRule type="cellIs" dxfId="15" priority="13" operator="equal">
      <formula>1</formula>
    </cfRule>
    <cfRule type="cellIs" dxfId="14" priority="14" operator="between">
      <formula>0.01</formula>
      <formula>0.99</formula>
    </cfRule>
    <cfRule type="cellIs" dxfId="13" priority="15" operator="equal">
      <formula>0</formula>
    </cfRule>
    <cfRule type="containsText" dxfId="12" priority="16" operator="containsText" text="0%">
      <formula>NOT(ISERROR(SEARCH("0%",J40)))</formula>
    </cfRule>
  </conditionalFormatting>
  <conditionalFormatting sqref="K38">
    <cfRule type="cellIs" dxfId="11" priority="9" operator="equal">
      <formula>1</formula>
    </cfRule>
    <cfRule type="cellIs" dxfId="10" priority="10" operator="between">
      <formula>0.01</formula>
      <formula>0.99</formula>
    </cfRule>
    <cfRule type="cellIs" dxfId="9" priority="11" operator="equal">
      <formula>0</formula>
    </cfRule>
    <cfRule type="containsText" dxfId="8" priority="12" operator="containsText" text="0%">
      <formula>NOT(ISERROR(SEARCH("0%",K38)))</formula>
    </cfRule>
  </conditionalFormatting>
  <conditionalFormatting sqref="J38">
    <cfRule type="cellIs" dxfId="7" priority="5" operator="equal">
      <formula>1</formula>
    </cfRule>
    <cfRule type="cellIs" dxfId="6" priority="6" operator="between">
      <formula>0.01</formula>
      <formula>0.99</formula>
    </cfRule>
    <cfRule type="cellIs" dxfId="5" priority="7" operator="equal">
      <formula>0</formula>
    </cfRule>
    <cfRule type="containsText" dxfId="4" priority="8" operator="containsText" text="0%">
      <formula>NOT(ISERROR(SEARCH("0%",J38)))</formula>
    </cfRule>
  </conditionalFormatting>
  <conditionalFormatting sqref="J39:K39">
    <cfRule type="cellIs" dxfId="3" priority="1" operator="equal">
      <formula>1</formula>
    </cfRule>
    <cfRule type="cellIs" dxfId="2" priority="2" operator="between">
      <formula>0.01</formula>
      <formula>0.99</formula>
    </cfRule>
    <cfRule type="cellIs" dxfId="1" priority="3" operator="equal">
      <formula>0</formula>
    </cfRule>
    <cfRule type="containsText" dxfId="0" priority="4" operator="containsText" text="0%">
      <formula>NOT(ISERROR(SEARCH("0%",J39)))</formula>
    </cfRule>
  </conditionalFormatting>
  <hyperlinks>
    <hyperlink ref="M18" display="https://minjusticiagovco-my.sharepoint.com/:f:/r/personal/dialoguemos_minjusticia_gov_co/Documents/Evidencias%20PPC%202025/1.%20Primer%20Cuatrimestre/Direccion%20de%20Tecnologias%20y%20Gesti%C3%B3n%20de%20Informaci%C3%B3n%20en%20Justicia?csf=1&amp;web=1&amp;e=ro7"/>
    <hyperlink ref="M19" display="https://minjusticiagovco-my.sharepoint.com/:f:/r/personal/dialoguemos_minjusticia_gov_co/Documents/Evidencias%20PPC%202025/1.%20Primer%20Cuatrimestre/Direccion%20de%20Tecnologias%20y%20Gesti%C3%B3n%20de%20Informaci%C3%B3n%20en%20Justicia?csf=1&amp;web=1&amp;e=ro7"/>
    <hyperlink ref="M33" r:id="rId1" display="https://minjusticiagovco-my.sharepoint.com/:f:/r/personal/dialoguemos_minjusticia_gov_co/Documents/Evidencias PPC 2025/1. Primer Cuatrimestre/Grupo de Gesti%C3%B3n Administrativa?csf=1&amp;web=1&amp;e=lZDApa"/>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[2]Hoja2!#REF!</xm:f>
          </x14:formula1>
          <xm:sqref>G44:G46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1cc8fc0-8d1e-4295-8f37-5d076116407c">2TV4CCKVFCYA-1981590674-98</_dlc_DocId>
    <_dlc_DocIdUrl xmlns="81cc8fc0-8d1e-4295-8f37-5d076116407c">
      <Url>https://www.minjusticia.gov.co/servicio-ciudadano/_layouts/15/DocIdRedir.aspx?ID=2TV4CCKVFCYA-1981590674-98</Url>
      <Description>2TV4CCKVFCYA-1981590674-98</Description>
    </_dlc_DocIdUrl>
    <MJDescripcion xmlns="81cc8fc0-8d1e-4295-8f37-5d076116407c" xsi:nil="true"/>
    <MJFechaExpedicion xmlns="81cc8fc0-8d1e-4295-8f37-5d076116407c">2025-04-30T05:00:00+00:00</MJFechaExpedicion>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eneral" ma:contentTypeID="0x01010065DBA66042D2F54CA6004B821B3BE6090071B5AF7E8E1E404399A69F4DACDDA37D" ma:contentTypeVersion="30" ma:contentTypeDescription="Crear nuevo documento." ma:contentTypeScope="" ma:versionID="93ec811df6765216054789d1555476b0">
  <xsd:schema xmlns:xsd="http://www.w3.org/2001/XMLSchema" xmlns:xs="http://www.w3.org/2001/XMLSchema" xmlns:p="http://schemas.microsoft.com/office/2006/metadata/properties" xmlns:ns1="81cc8fc0-8d1e-4295-8f37-5d076116407c" targetNamespace="http://schemas.microsoft.com/office/2006/metadata/properties" ma:root="true" ma:fieldsID="a09e120947bb4af2ec4f34257f491d54" ns1:_="">
    <xsd:import namespace="81cc8fc0-8d1e-4295-8f37-5d076116407c"/>
    <xsd:element name="properties">
      <xsd:complexType>
        <xsd:sequence>
          <xsd:element name="documentManagement">
            <xsd:complexType>
              <xsd:all>
                <xsd:element ref="ns1:MJDescripcion" minOccurs="0"/>
                <xsd:element ref="ns1:MJFechaExpedicion" minOccurs="0"/>
                <xsd:element ref="ns1:_dlc_DocId" minOccurs="0"/>
                <xsd:element ref="ns1:_dlc_DocIdUrl" minOccurs="0"/>
                <xsd:element ref="ns1: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MJDescripcion" ma:index="0" nillable="true" ma:displayName="Descripción" ma:internalName="MJDescripcion">
      <xsd:simpleType>
        <xsd:restriction base="dms:Note"/>
      </xsd:simpleType>
    </xsd:element>
    <xsd:element name="MJFechaExpedicion" ma:index="1" nillable="true" ma:displayName="Fecha Expedición" ma:format="DateOnly" ma:internalName="MJFechaExpedicion">
      <xsd:simpleType>
        <xsd:restriction base="dms:DateTime"/>
      </xsd:simpleType>
    </xsd:element>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79A4C-91B1-4771-B979-BD833DBA307F}">
  <ds:schemaRefs>
    <ds:schemaRef ds:uri="http://schemas.microsoft.com/office/infopath/2007/PartnerControls"/>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81cc8fc0-8d1e-4295-8f37-5d076116407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280BE67E-8BD0-4D89-9D8B-A8057524D68A}">
  <ds:schemaRefs>
    <ds:schemaRef ds:uri="http://schemas.microsoft.com/sharepoint/events"/>
  </ds:schemaRefs>
</ds:datastoreItem>
</file>

<file path=customXml/itemProps3.xml><?xml version="1.0" encoding="utf-8"?>
<ds:datastoreItem xmlns:ds="http://schemas.openxmlformats.org/officeDocument/2006/customXml" ds:itemID="{07F96D26-6FC3-4A69-B336-A0FDFF3246D8}">
  <ds:schemaRefs>
    <ds:schemaRef ds:uri="http://schemas.microsoft.com/sharepoint/v3/contenttype/forms"/>
  </ds:schemaRefs>
</ds:datastoreItem>
</file>

<file path=customXml/itemProps4.xml><?xml version="1.0" encoding="utf-8"?>
<ds:datastoreItem xmlns:ds="http://schemas.openxmlformats.org/officeDocument/2006/customXml" ds:itemID="{6F2A017A-1303-4C3A-9342-DEF406A37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c8fc0-8d1e-4295-8f37-5d0761164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Seguimiento-PPC-Cuatrimestre-1-2025</dc:title>
  <dc:creator>CAPG</dc:creator>
  <cp:lastModifiedBy>JAVIER ANDRES VIDAL MELO</cp:lastModifiedBy>
  <dcterms:created xsi:type="dcterms:W3CDTF">2023-07-07T15:52:30Z</dcterms:created>
  <dcterms:modified xsi:type="dcterms:W3CDTF">2025-09-24T20:51:05Z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0x01010065DBA66042D2F54CA6004B821B3BE6090071B5AF7E8E1E404399A69F4DACDDA37D</vt:lpwstr>
  </property>
  <property fmtid="{D5CDD505-2E9C-101B-9397-08002B2CF9AE}" pid="3" name="_dlc_DocIdItemGuid">
    <vt:lpwstr>5a8703ba-231b-474c-b909-1d671a7e42aa</vt:lpwstr>
  </property>
</Properties>
</file>