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javvid\Desktop\"/>
    </mc:Choice>
  </mc:AlternateContent>
  <bookViews>
    <workbookView xWindow="0" yWindow="0" windowWidth="21675" windowHeight="7725"/>
  </bookViews>
  <sheets>
    <sheet name="Hoja1" sheetId="1" r:id="rId1"/>
  </sheets>
  <externalReferences>
    <externalReference r:id="rId2"/>
    <externalReference r:id="rId3"/>
  </externalReferences>
  <definedNames>
    <definedName name="_xlnm._FilterDatabase" localSheetId="0" hidden="1">Hoja1!$A$8:$DH$33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 l="1"/>
  <c r="J38" i="1"/>
  <c r="J37" i="1"/>
  <c r="J36" i="1"/>
  <c r="J35" i="1"/>
  <c r="J34" i="1"/>
  <c r="J31" i="1" l="1"/>
  <c r="J29" i="1"/>
  <c r="J28" i="1"/>
  <c r="J27" i="1" l="1"/>
  <c r="K26" i="1"/>
  <c r="J26" i="1"/>
  <c r="J25" i="1" l="1"/>
  <c r="J24" i="1" l="1"/>
  <c r="J23" i="1"/>
  <c r="J22" i="1" l="1"/>
  <c r="J21" i="1" l="1"/>
  <c r="J20" i="1" l="1"/>
  <c r="J17" i="1"/>
  <c r="X15" i="1" l="1"/>
  <c r="T15" i="1"/>
  <c r="J15" i="1"/>
  <c r="J32" i="1" l="1"/>
  <c r="J33" i="1"/>
  <c r="D7" i="1" l="1"/>
</calcChain>
</file>

<file path=xl/comments1.xml><?xml version="1.0" encoding="utf-8"?>
<comments xmlns="http://schemas.openxmlformats.org/spreadsheetml/2006/main">
  <authors>
    <author>Sistema de Rendición de Cuentas</author>
    <author>Microsoft Office User</author>
    <author>eri lae</author>
    <author>tc={EE69ECF3-3AA6-4B62-9F58-474679594F16}</author>
    <author>tc={034BDA9C-45F8-4889-A801-1DA6CC1BA116}</author>
  </authors>
  <commentList>
    <comment ref="C7" authorId="0" shapeId="0">
      <text>
        <r>
          <rPr>
            <sz val="12"/>
            <color indexed="81"/>
            <rFont val="Tahoma"/>
            <family val="2"/>
          </rPr>
          <t>Debe corresponder al mismo que estableció en el cronograma que publica a la ciudadanía</t>
        </r>
      </text>
    </comment>
    <comment ref="W7" authorId="1" shapeId="0">
      <text>
        <r>
          <rPr>
            <b/>
            <sz val="12"/>
            <color rgb="FF000000"/>
            <rFont val="Tahoma"/>
            <family val="2"/>
          </rPr>
          <t xml:space="preserve">Por favor registre el valor y fuente de los recursos finacieros utilizados para el desarrollo de la actividad, únicamente cuando esta ya haya finalizado. 
</t>
        </r>
        <r>
          <rPr>
            <b/>
            <sz val="12"/>
            <color rgb="FF000000"/>
            <rFont val="Tahoma"/>
            <family val="2"/>
          </rPr>
          <t xml:space="preserve">
</t>
        </r>
        <r>
          <rPr>
            <b/>
            <sz val="12"/>
            <color rgb="FF000000"/>
            <rFont val="Tahoma"/>
            <family val="2"/>
          </rPr>
          <t>En caso que no aplique marque X en la casilla respectiva.</t>
        </r>
      </text>
    </comment>
    <comment ref="Z7" authorId="2" shapeId="0">
      <text>
        <r>
          <rPr>
            <b/>
            <sz val="14"/>
            <color rgb="FF000000"/>
            <rFont val="Calibri"/>
            <family val="2"/>
          </rPr>
          <t xml:space="preserve">Registre los </t>
        </r>
        <r>
          <rPr>
            <b/>
            <sz val="14"/>
            <color rgb="FF0000FF"/>
            <rFont val="Calibri"/>
            <family val="2"/>
          </rPr>
          <t>resultados de la encuesta de percepción aplicada a los grupos de interés sobre la actividad</t>
        </r>
        <r>
          <rPr>
            <b/>
            <sz val="14"/>
            <color rgb="FF000000"/>
            <rFont val="Calibri"/>
            <family val="2"/>
          </rPr>
          <t xml:space="preserve">. Para ello incluya el promedio de la calificación obtenida.
</t>
        </r>
        <r>
          <rPr>
            <b/>
            <sz val="14"/>
            <color rgb="FF000000"/>
            <rFont val="Calibri"/>
            <family val="2"/>
          </rPr>
          <t xml:space="preserve">Ejemplo: 
</t>
        </r>
        <r>
          <rPr>
            <b/>
            <sz val="14"/>
            <color rgb="FF000000"/>
            <rFont val="Calibri"/>
            <family val="2"/>
          </rPr>
          <t xml:space="preserve">Muy satisfecho: 70%
</t>
        </r>
        <r>
          <rPr>
            <b/>
            <sz val="14"/>
            <color rgb="FF000000"/>
            <rFont val="Calibri"/>
            <family val="2"/>
          </rPr>
          <t xml:space="preserve">Satisfecho: 20%
</t>
        </r>
        <r>
          <rPr>
            <b/>
            <sz val="14"/>
            <color rgb="FF000000"/>
            <rFont val="Calibri"/>
            <family val="2"/>
          </rPr>
          <t xml:space="preserve">Conforme:5%
</t>
        </r>
        <r>
          <rPr>
            <b/>
            <sz val="14"/>
            <color rgb="FF000000"/>
            <rFont val="Calibri"/>
            <family val="2"/>
          </rPr>
          <t xml:space="preserve">Insatisfecho:5%
</t>
        </r>
        <r>
          <rPr>
            <b/>
            <sz val="14"/>
            <color rgb="FF000000"/>
            <rFont val="Calibri"/>
            <family val="2"/>
          </rPr>
          <t xml:space="preserve">Muy insatisfecho: 0%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En caso que no aplique para su actividad, registre la sigla "NA".
</t>
        </r>
        <r>
          <rPr>
            <b/>
            <sz val="14"/>
            <color rgb="FF000000"/>
            <rFont val="Calibri"/>
            <family val="2"/>
          </rPr>
          <t xml:space="preserve">
</t>
        </r>
        <r>
          <rPr>
            <b/>
            <sz val="14"/>
            <color rgb="FF008000"/>
            <rFont val="Calibri"/>
            <family val="2"/>
          </rPr>
          <t>¡Recuerde!</t>
        </r>
        <r>
          <rPr>
            <b/>
            <sz val="14"/>
            <color rgb="FF000000"/>
            <rFont val="Calibri"/>
            <family val="2"/>
          </rPr>
          <t xml:space="preserve"> si requiere apoyo para aplicar este paso, puede comunicarse con  el GSC, al correo electrónico erika.leal@minjusticia.gov.co</t>
        </r>
      </text>
    </comment>
    <comment ref="AD7" authorId="2" shapeId="0">
      <text>
        <r>
          <rPr>
            <b/>
            <sz val="14"/>
            <color rgb="FF000000"/>
            <rFont val="Calibri"/>
            <family val="2"/>
          </rPr>
          <t>En este espacio podrá regitrar las observaciones que tenga sobre la actividad.</t>
        </r>
      </text>
    </comment>
    <comment ref="I8" authorId="2" shapeId="0">
      <text>
        <r>
          <rPr>
            <b/>
            <sz val="14"/>
            <color rgb="FF000000"/>
            <rFont val="Calibri"/>
            <family val="2"/>
          </rPr>
          <t xml:space="preserve">Digite el número total de productos realizados a la fecha.
</t>
        </r>
        <r>
          <rPr>
            <b/>
            <sz val="14"/>
            <color rgb="FF000000"/>
            <rFont val="Calibri"/>
            <family val="2"/>
          </rPr>
          <t xml:space="preserve">
</t>
        </r>
        <r>
          <rPr>
            <b/>
            <sz val="14"/>
            <color rgb="FF000000"/>
            <rFont val="Calibri"/>
            <family val="2"/>
          </rPr>
          <t>En caso de que esta etapa no haya iniciado en su actividad, registre la sigla "SIN".</t>
        </r>
      </text>
    </comment>
    <comment ref="L8" authorId="2" shapeId="0">
      <text>
        <r>
          <rPr>
            <b/>
            <sz val="14"/>
            <color rgb="FF000000"/>
            <rFont val="Calibri"/>
            <family val="2"/>
          </rPr>
          <t xml:space="preserve">Escriba brevemente el avance cualitativo de la actividad.
</t>
        </r>
        <r>
          <rPr>
            <b/>
            <sz val="14"/>
            <color rgb="FF000000"/>
            <rFont val="Calibri"/>
            <family val="2"/>
          </rPr>
          <t xml:space="preserve">
</t>
        </r>
        <r>
          <rPr>
            <b/>
            <sz val="14"/>
            <color rgb="FF000000"/>
            <rFont val="Calibri"/>
            <family val="2"/>
          </rPr>
          <t>En caso de que esta etapa no haya iniciado en su actividad, registre la sigla "SIN".</t>
        </r>
      </text>
    </comment>
    <comment ref="M8" authorId="2" shapeId="0">
      <text>
        <r>
          <rPr>
            <b/>
            <sz val="14"/>
            <color indexed="81"/>
            <rFont val="Calibri"/>
            <family val="2"/>
          </rPr>
          <t xml:space="preserve">Registre aquí las evidencias de avance de la actvidad. 
Ejemplo: 
1. Correos electrónicos
2. Listados de asistencia
3. Publicaciones en página web
Si las evidencias de la actividad son publicaciones en página web o intranet, redes sociales o  están en una carpeta de drive, por favor registrar el link en esta casilla. En caso que NO, por favor remitir el soporte adjunto al email de reporte que envíe al GCS.
En caso de que esta etapa no haya iniciado en su actividad, registre la sigla "SIN".
</t>
        </r>
      </text>
    </comment>
    <comment ref="N8" authorId="2" shapeId="0">
      <text>
        <r>
          <rPr>
            <b/>
            <sz val="14"/>
            <color indexed="81"/>
            <rFont val="Calibri"/>
            <family val="2"/>
          </rPr>
          <t xml:space="preserve">Registre la fecha en que inicio la </t>
        </r>
        <r>
          <rPr>
            <b/>
            <sz val="14"/>
            <color rgb="FF0000FF"/>
            <rFont val="Calibri"/>
            <family val="2"/>
          </rPr>
          <t>divulgación de información</t>
        </r>
        <r>
          <rPr>
            <b/>
            <sz val="14"/>
            <color indexed="81"/>
            <rFont val="Calibri"/>
            <family val="2"/>
          </rPr>
          <t xml:space="preserve"> que realizó previo al diálogo. Ejemplo: 12/05/20
En caso de que esta etapa no haya iniciado en su actividad, registre la sigla "SIN".
En caso que no aplique para su actividad, registre la sigla "NA".</t>
        </r>
      </text>
    </comment>
    <comment ref="O8" authorId="2" shapeId="0">
      <text>
        <r>
          <rPr>
            <b/>
            <sz val="14"/>
            <color indexed="81"/>
            <rFont val="Calibri"/>
            <family val="2"/>
          </rPr>
          <t xml:space="preserve">Registre los canales de comunicación utilizados </t>
        </r>
        <r>
          <rPr>
            <b/>
            <sz val="14"/>
            <color rgb="FF0000FF"/>
            <rFont val="Calibri"/>
            <family val="2"/>
          </rPr>
          <t>para la divulgación de información previa al diálogo</t>
        </r>
        <r>
          <rPr>
            <b/>
            <sz val="14"/>
            <color indexed="81"/>
            <rFont val="Calibri"/>
            <family val="2"/>
          </rPr>
          <t>. Ejemplo: Redes sociales, página web, correo electrónico, intranet, etc.
En caso de que esta etapa no haya iniciado en su actividad, registre la sigla "SIN".
En caso que no aplique para su actividad, registre la sigla "NA".</t>
        </r>
      </text>
    </comment>
    <comment ref="P8" authorId="2" shapeId="0">
      <text>
        <r>
          <rPr>
            <b/>
            <sz val="14"/>
            <color rgb="FF000000"/>
            <rFont val="Calibri"/>
            <family val="2"/>
          </rPr>
          <t xml:space="preserve">Registre la fecha en la que iniciaron las acciones de </t>
        </r>
        <r>
          <rPr>
            <b/>
            <sz val="14"/>
            <color rgb="FF0000FF"/>
            <rFont val="Calibri"/>
            <family val="2"/>
          </rPr>
          <t>convocatoria que realizó previo al diálogo</t>
        </r>
        <r>
          <rPr>
            <b/>
            <sz val="14"/>
            <color rgb="FF000000"/>
            <rFont val="Calibri"/>
            <family val="2"/>
          </rPr>
          <t xml:space="preserve">. Ejemplo: 30/05/20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text>
    </comment>
    <comment ref="Q8" authorId="2" shapeId="0">
      <text>
        <r>
          <rPr>
            <b/>
            <sz val="14"/>
            <color indexed="81"/>
            <rFont val="Calibri"/>
            <family val="2"/>
          </rPr>
          <t xml:space="preserve">Registre los canales de comunicación utilizados para </t>
        </r>
        <r>
          <rPr>
            <b/>
            <sz val="14"/>
            <color rgb="FF0000FF"/>
            <rFont val="Calibri"/>
            <family val="2"/>
          </rPr>
          <t>convocar a los grupos de interés</t>
        </r>
        <r>
          <rPr>
            <b/>
            <sz val="14"/>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R8" authorId="2" shapeId="0">
      <text>
        <r>
          <rPr>
            <b/>
            <sz val="14"/>
            <color indexed="81"/>
            <rFont val="Calibri"/>
            <family val="2"/>
          </rPr>
          <t xml:space="preserve">Registre la fecha en </t>
        </r>
        <r>
          <rPr>
            <b/>
            <sz val="14"/>
            <color rgb="FF0000FF"/>
            <rFont val="Calibri"/>
            <family val="2"/>
          </rPr>
          <t>que inicio el diálogo</t>
        </r>
        <r>
          <rPr>
            <b/>
            <sz val="14"/>
            <color indexed="81"/>
            <rFont val="Calibri"/>
            <family val="2"/>
          </rPr>
          <t xml:space="preserve"> con los grupos de interés para el desarrollo de su actividad. Ejemplo: 01/06/20
En caso de que esta etapa no haya iniciado en su actividad, registre la sigla "SIN"
En caso que no aplique para su actividad, registre la sigla "NA".</t>
        </r>
        <r>
          <rPr>
            <sz val="14"/>
            <color indexed="81"/>
            <rFont val="Calibri"/>
            <family val="2"/>
          </rPr>
          <t xml:space="preserve">
</t>
        </r>
      </text>
    </comment>
    <comment ref="S8" authorId="2" shapeId="0">
      <text>
        <r>
          <rPr>
            <b/>
            <sz val="14"/>
            <color indexed="81"/>
            <rFont val="Calibri"/>
            <family val="2"/>
          </rPr>
          <t xml:space="preserve">Registre los canales de comunicación utilizados para </t>
        </r>
        <r>
          <rPr>
            <b/>
            <sz val="14"/>
            <color rgb="FF0000FF"/>
            <rFont val="Calibri"/>
            <family val="2"/>
          </rPr>
          <t>convocar a los grupos de interés</t>
        </r>
        <r>
          <rPr>
            <b/>
            <sz val="14"/>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T8" authorId="2" shapeId="0">
      <text>
        <r>
          <rPr>
            <b/>
            <sz val="14"/>
            <color indexed="81"/>
            <rFont val="Calibri"/>
            <family val="2"/>
          </rPr>
          <t xml:space="preserve">Registre el </t>
        </r>
        <r>
          <rPr>
            <b/>
            <sz val="14"/>
            <color rgb="FF0000FF"/>
            <rFont val="Calibri"/>
            <family val="2"/>
          </rPr>
          <t>número personas que participaron</t>
        </r>
        <r>
          <rPr>
            <b/>
            <sz val="14"/>
            <color indexed="81"/>
            <rFont val="Calibri"/>
            <family val="2"/>
          </rPr>
          <t xml:space="preserve"> en la actividad de diálogo. 
Ejemplo: 30, 500, 12, etc.
En caso de que esta etapa no haya iniciado en su actividad, registre la sigla "SIN".
En caso que no aplique para su actividad, registre la sigla "NA".</t>
        </r>
      </text>
    </comment>
    <comment ref="U8" authorId="2" shapeId="0">
      <text>
        <r>
          <rPr>
            <b/>
            <sz val="14"/>
            <color rgb="FF000000"/>
            <rFont val="Calibri"/>
            <family val="2"/>
          </rPr>
          <t xml:space="preserve">Registre la fecha en la inició la </t>
        </r>
        <r>
          <rPr>
            <b/>
            <sz val="14"/>
            <color rgb="FF0000FF"/>
            <rFont val="Calibri"/>
            <family val="2"/>
          </rPr>
          <t xml:space="preserve">publicación de resultados </t>
        </r>
        <r>
          <rPr>
            <b/>
            <sz val="14"/>
            <color rgb="FF000000"/>
            <rFont val="Calibri"/>
            <family val="2"/>
          </rPr>
          <t xml:space="preserve">de la actividad en el menú participe. Ejemplo: 30/06/2022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 xml:space="preserve">En caso que no aplique para su actividad, registre la sigla "NA".
</t>
        </r>
        <r>
          <rPr>
            <b/>
            <sz val="14"/>
            <color rgb="FF000000"/>
            <rFont val="Calibri"/>
            <family val="2"/>
          </rPr>
          <t xml:space="preserve">
</t>
        </r>
        <r>
          <rPr>
            <b/>
            <sz val="14"/>
            <color rgb="FF000000"/>
            <rFont val="Calibri"/>
            <family val="2"/>
          </rPr>
          <t>Solicite apoyo al GSC para culminar este paso. Recuerde que el informe debe publciarse en el menú participe: https://www.minjusticia.gov.co/participe/informes-de-resultados-de-participaci%C3%B3n</t>
        </r>
      </text>
    </comment>
    <comment ref="V8" authorId="2" shapeId="0">
      <text>
        <r>
          <rPr>
            <b/>
            <sz val="14"/>
            <color rgb="FF000000"/>
            <rFont val="Calibri"/>
            <family val="2"/>
          </rPr>
          <t>Registre los</t>
        </r>
        <r>
          <rPr>
            <b/>
            <sz val="14"/>
            <color rgb="FF0000FF"/>
            <rFont val="Calibri"/>
            <family val="2"/>
          </rPr>
          <t xml:space="preserve"> canales de comunicación utilizados para publicar los resultados</t>
        </r>
        <r>
          <rPr>
            <b/>
            <sz val="14"/>
            <color rgb="FF000000"/>
            <rFont val="Calibri"/>
            <family val="2"/>
          </rPr>
          <t xml:space="preserve"> de la actividad. Ejemplo: Redes sociales, página web, correo electrónico, intranet, sms, radio, perifoneo, etc.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text>
    </comment>
    <comment ref="W8" authorId="1" shapeId="0">
      <text>
        <r>
          <rPr>
            <b/>
            <sz val="10"/>
            <color rgb="FF000000"/>
            <rFont val="Tahoma"/>
            <family val="2"/>
          </rPr>
          <t>MArque con una X si es el caso</t>
        </r>
        <r>
          <rPr>
            <sz val="10"/>
            <color rgb="FF000000"/>
            <rFont val="Tahoma"/>
            <family val="2"/>
          </rPr>
          <t xml:space="preserve">
</t>
        </r>
      </text>
    </comment>
    <comment ref="X8" authorId="1" shapeId="0">
      <text>
        <r>
          <rPr>
            <b/>
            <sz val="12"/>
            <color rgb="FF000000"/>
            <rFont val="Calibri"/>
            <family val="2"/>
          </rPr>
          <t>Registre valor y fuente por favor, en caso que no aplique registre NA</t>
        </r>
        <r>
          <rPr>
            <sz val="7"/>
            <color rgb="FF000000"/>
            <rFont val="Calibri"/>
            <family val="2"/>
          </rPr>
          <t xml:space="preserve">
</t>
        </r>
      </text>
    </comment>
    <comment ref="Y8" authorId="1" shapeId="0">
      <text>
        <r>
          <rPr>
            <b/>
            <sz val="10"/>
            <color rgb="FF000000"/>
            <rFont val="Tahoma"/>
            <family val="2"/>
          </rPr>
          <t xml:space="preserve">Registre valor y fuente por favor, </t>
        </r>
        <r>
          <rPr>
            <b/>
            <sz val="10"/>
            <color rgb="FF000000"/>
            <rFont val="Calibri"/>
            <family val="2"/>
            <scheme val="minor"/>
          </rPr>
          <t xml:space="preserve"> en caso que no aplique registre NA</t>
        </r>
        <r>
          <rPr>
            <sz val="10"/>
            <color rgb="FF000000"/>
            <rFont val="Calibri"/>
            <family val="2"/>
            <scheme val="minor"/>
          </rPr>
          <t xml:space="preserve">
</t>
        </r>
        <r>
          <rPr>
            <sz val="10"/>
            <color rgb="FF000000"/>
            <rFont val="Tahoma"/>
            <family val="2"/>
          </rPr>
          <t xml:space="preserve">
</t>
        </r>
      </text>
    </comment>
    <comment ref="AA8" authorId="2" shapeId="0">
      <text>
        <r>
          <rPr>
            <b/>
            <sz val="14"/>
            <color rgb="FF0000FF"/>
            <rFont val="Calibri"/>
            <family val="2"/>
          </rPr>
          <t>Registre los comproisos adquirido</t>
        </r>
        <r>
          <rPr>
            <b/>
            <sz val="14"/>
            <color rgb="FF000000"/>
            <rFont val="Calibri"/>
            <family val="2"/>
          </rPr>
          <t xml:space="preserve">s con los rupos de interés en la actividad de diálogo.
</t>
        </r>
        <r>
          <rPr>
            <b/>
            <sz val="14"/>
            <color rgb="FF000000"/>
            <rFont val="Calibri"/>
            <family val="2"/>
          </rPr>
          <t xml:space="preserve">Ejemplo: evaluar la posibilidad de hacer la audiencia de rendición de cuentas en una ciudad de la periferia del país.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 xml:space="preserve">En caso que no aplique para su actividad, registre la sigla "NA".
</t>
        </r>
      </text>
    </comment>
    <comment ref="AB8" authorId="2" shapeId="0">
      <text>
        <r>
          <rPr>
            <b/>
            <sz val="14"/>
            <color rgb="FF000000"/>
            <rFont val="Calibri"/>
            <family val="2"/>
          </rPr>
          <t xml:space="preserve">Escriba brevemente el </t>
        </r>
        <r>
          <rPr>
            <b/>
            <sz val="14"/>
            <color rgb="FF0000FF"/>
            <rFont val="Calibri"/>
            <family val="2"/>
          </rPr>
          <t>avance cualitativo del compromiso adquirido.</t>
        </r>
        <r>
          <rPr>
            <b/>
            <sz val="14"/>
            <color rgb="FF000000"/>
            <rFont val="Calibri"/>
            <family val="2"/>
          </rPr>
          <t xml:space="preserve">
</t>
        </r>
        <r>
          <rPr>
            <b/>
            <sz val="14"/>
            <color rgb="FF000000"/>
            <rFont val="Calibri"/>
            <family val="2"/>
          </rPr>
          <t xml:space="preserve">Ejemplo: se realizó mesa de trabajo con la OAP para evaluar la posibilidad de hacer la audiencia de RDC en Arauca.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r>
          <rPr>
            <sz val="14"/>
            <color rgb="FF000000"/>
            <rFont val="Calibri"/>
            <family val="2"/>
          </rPr>
          <t xml:space="preserve">
</t>
        </r>
      </text>
    </comment>
    <comment ref="AC8" authorId="2" shapeId="0">
      <text>
        <r>
          <rPr>
            <b/>
            <sz val="14"/>
            <color indexed="81"/>
            <rFont val="Calibri"/>
            <family val="2"/>
          </rPr>
          <t xml:space="preserve">Registre la </t>
        </r>
        <r>
          <rPr>
            <b/>
            <sz val="14"/>
            <color rgb="FF0000FF"/>
            <rFont val="Calibri"/>
            <family val="2"/>
          </rPr>
          <t>fecha en la que finalizó la gestión del compormiso.</t>
        </r>
        <r>
          <rPr>
            <b/>
            <sz val="14"/>
            <color indexed="81"/>
            <rFont val="Calibri"/>
            <family val="2"/>
          </rPr>
          <t xml:space="preserve"> Ejemplo: 30/08/20
En caso de que esta etapa no haya iniciado en su actividad, registre la sigla "SIN".
En caso que no aplique para su actividad, registre la sigla "NA".</t>
        </r>
        <r>
          <rPr>
            <sz val="14"/>
            <color indexed="81"/>
            <rFont val="Calibri"/>
            <family val="2"/>
          </rPr>
          <t xml:space="preserve">
</t>
        </r>
      </text>
    </comment>
    <comment ref="T15"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Jornada Mocoa: 6 participantes.
Jornada Puerto Asís: 12 participantes.
Jornada Puerto Guzmán: 12 participantes.
Jornada San Miguel: 39 participantes.
Jornada Villa Garzón: 24 participantes.
Total participantes: 93</t>
        </r>
      </text>
    </comment>
    <comment ref="X15"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Encuentro Putumayo: Recursos de funcionamientos por comisiones: =$1.677.958 (794034 y 883924)
Encuentro Bogotá: $0 recursos por parte del MJD</t>
        </r>
      </text>
    </comment>
  </commentList>
</comments>
</file>

<file path=xl/sharedStrings.xml><?xml version="1.0" encoding="utf-8"?>
<sst xmlns="http://schemas.openxmlformats.org/spreadsheetml/2006/main" count="601" uniqueCount="278">
  <si>
    <r>
      <t xml:space="preserve">Código:F-GG-02-01
</t>
    </r>
    <r>
      <rPr>
        <sz val="12"/>
        <rFont val="Arial"/>
        <family val="2"/>
      </rPr>
      <t>Versión: 02</t>
    </r>
  </si>
  <si>
    <t>Formato Interno de Reporte del Plan de Participación Ciudadana</t>
  </si>
  <si>
    <t>Ministerio de Justicia y del Derecho
Calle 53 N°. 13 - 27 - Bogotá D.C., Colombia PBX (+57)(1) 444 31 00</t>
  </si>
  <si>
    <t>% avance plan productos</t>
  </si>
  <si>
    <t>% avance plan gestión</t>
  </si>
  <si>
    <t>Si tiene alguna inquietud sobre el diligenciamiento del formato, por favor comuníquese con el Grupo de Servicio al Ciudadano.</t>
  </si>
  <si>
    <t>Fechas de reporte</t>
  </si>
  <si>
    <t>1 Cuatrimestre</t>
  </si>
  <si>
    <t>Mayo</t>
  </si>
  <si>
    <t>2 Cuatrimestre</t>
  </si>
  <si>
    <t>Septiembre</t>
  </si>
  <si>
    <t>3 Cuatrimestre</t>
  </si>
  <si>
    <t>Diciembre</t>
  </si>
  <si>
    <t xml:space="preserve">Anexo - Formato interno de reporte de  las actividades de participación ciudadana </t>
  </si>
  <si>
    <t>Estrategia</t>
  </si>
  <si>
    <t>ID</t>
  </si>
  <si>
    <t>Nombre de la actividad</t>
  </si>
  <si>
    <t>Fecha programada inicio</t>
  </si>
  <si>
    <t>Fecha programada
fin</t>
  </si>
  <si>
    <t xml:space="preserve">Indicador - unidad de medida </t>
  </si>
  <si>
    <t>Avance general por actividad</t>
  </si>
  <si>
    <t>Divulgación de la información previa al diálogo</t>
  </si>
  <si>
    <t>Convocatoria para el diálogo</t>
  </si>
  <si>
    <t xml:space="preserve">Desarrollo del diálogo </t>
  </si>
  <si>
    <t>Publicación de resultados</t>
  </si>
  <si>
    <t>Recursos financieros utilizados</t>
  </si>
  <si>
    <t>Resultados  de medición percepción del diálogo</t>
  </si>
  <si>
    <t>Seguimiento a compromisos</t>
  </si>
  <si>
    <t>Observaciones dependencia - primera línea de defensa</t>
  </si>
  <si>
    <t>Observaciones GSC - Segunda línea de defensa</t>
  </si>
  <si>
    <t># Productos programados</t>
  </si>
  <si>
    <t># Productos realizados</t>
  </si>
  <si>
    <t>% de avance productos</t>
  </si>
  <si>
    <t>% avance gestión</t>
  </si>
  <si>
    <t>Descripción del avance</t>
  </si>
  <si>
    <t>Evidencias de avance</t>
  </si>
  <si>
    <t>Fecha de divulgación
(dd/mm/aa)</t>
  </si>
  <si>
    <t>Canales utilizados para la divulgación</t>
  </si>
  <si>
    <t>Fecha en que se realizó la convocatoria 
(dd/mm/aa)</t>
  </si>
  <si>
    <t>Canales utilizados para la convocatoria</t>
  </si>
  <si>
    <t>Fecha en que se realizó la actividad
(dd/mm/aa)</t>
  </si>
  <si>
    <t>Canales utilizados para el diálogo</t>
  </si>
  <si>
    <t>Número de participantes</t>
  </si>
  <si>
    <t>Fecha en que se publicaron los resultados
(dd/mm/aa)</t>
  </si>
  <si>
    <t>Canales utilizados divulgar resultados</t>
  </si>
  <si>
    <t>No aplica</t>
  </si>
  <si>
    <t>Funcionamiento</t>
  </si>
  <si>
    <t>Inversión</t>
  </si>
  <si>
    <t xml:space="preserve">Compromisos adquiridos de cara a la ciudadanía </t>
  </si>
  <si>
    <t>Avance de compromiso adquirido</t>
  </si>
  <si>
    <t>Fecha finalización del compromiso (dd(mm/aa)</t>
  </si>
  <si>
    <t>Promoción efectiva de la  participación ciudadana</t>
  </si>
  <si>
    <t>N/A</t>
  </si>
  <si>
    <t>Fomento de la cultura institucional de participación ciudadana</t>
  </si>
  <si>
    <t>Informes</t>
  </si>
  <si>
    <t>NA</t>
  </si>
  <si>
    <t xml:space="preserve">
Capacitaciones a entidades públicas del orden territorial de la metodología de depuración normativa</t>
  </si>
  <si>
    <t>Dirección de Desarrollo del Derecho y del Ordenamiento Jurídico</t>
  </si>
  <si>
    <t>Informe trimestral sobre capacitaciones realizadas a entidades del orden territorial  de la metodología de depuración normativa</t>
  </si>
  <si>
    <t xml:space="preserve">Curso sobre las características de los procesos de constitucionalidad y nulidad simple </t>
  </si>
  <si>
    <t>Curso en Calidad Normativa</t>
  </si>
  <si>
    <t>Curso Suin Juriscol</t>
  </si>
  <si>
    <t>Capacitaciones a entidades del orden nacional de la metodología de depuración normativa</t>
  </si>
  <si>
    <t>Encuentros regionales para la promoción del acceso a la justicia en el marco de los programas y estrategias de la Dirección de Métodos Alternativos de Solución de Conflictos</t>
  </si>
  <si>
    <t>Dirección de Métodos Alternativos de Solución de Conflictos</t>
  </si>
  <si>
    <t>Informe de los encuentros</t>
  </si>
  <si>
    <t>Asistencias técnicas en mecanismos de justicia transicional realizadas</t>
  </si>
  <si>
    <t>Dirección de Justicia Transicional</t>
  </si>
  <si>
    <t>Informe de ejecución Justicia en Territorio para la Paz Total - Educación para la Para la Paz - Fichas Desarrollo de Talleres</t>
  </si>
  <si>
    <t>Durante el primer cutrimestre del año se realizó la definicion de las lineas estrategicas del programa con el fin de poder determinar los costos aproximados del programa, asi como la modalidad de contratación para la ejecución. Esto dio como resultado el estudio de mercado del programa, la determinación de modalidad de licitación como modalidad de contratación, tras lo cual se dio inicio a la construccion de los documentos tecnicos, financieros y juridicos (Ficha Técnica, Analisis del Sector, Estudios Previos y Matriz de Riesgos) para contratar la ejecución del programa. 
Durante el segundo cuatrimestre del año se avanzó en la preparación de los documentos técnicos y jurídicos requeridos para la contratación de la operación del Programa Justicia en Territorio. Durante este período, la iniciativa fue presentada ante el Comité de Contratación de la Secretaría General y se publicó la licitación pública destinada a la selección del operador del programa. Asimismo, se llevó a cabo la recepción de las propuestas presentadas por los oferentes y, actualmente, el proceso se encuentra en la fase final de evaluación.</t>
  </si>
  <si>
    <t>Talleres o procesos educativos en mecanismos de justicia transicional realizados</t>
  </si>
  <si>
    <t>Informe de ejecución Justicia en Territorio para la Paz Total  - Fichas Asistencia Tecnica</t>
  </si>
  <si>
    <r>
      <rPr>
        <sz val="10"/>
        <color rgb="FF000000"/>
        <rFont val="Arial"/>
      </rPr>
      <t xml:space="preserve">Se elaboraron el primer y segundo informe trimestral de capacitaciones a las entidades del orden territorial en depuración normativa. En total se realizarón </t>
    </r>
    <r>
      <rPr>
        <b/>
        <sz val="10"/>
        <color rgb="FF000000"/>
        <rFont val="Arial"/>
      </rPr>
      <t>35</t>
    </r>
    <r>
      <rPr>
        <sz val="10"/>
        <color rgb="FF000000"/>
        <rFont val="Arial"/>
      </rPr>
      <t xml:space="preserve"> sesiones de capacitación tanto virtual como presencial</t>
    </r>
  </si>
  <si>
    <t>https://minjusticiagovco-my.sharepoint.com/:f:/g/personal/elvia_yepes_minjusticia_gov_co/IgC_vTd8eN4gSq0biBnZHDPMAXwPFaVvDfXgx281jEXFLi0?e=E0gJXK</t>
  </si>
  <si>
    <r>
      <rPr>
        <sz val="10"/>
        <color rgb="FF000000"/>
        <rFont val="Arial"/>
      </rPr>
      <t xml:space="preserve">Se enviaron invitaciones a las entidades territoriales quienes dieron respuesta y se programaron las jornadas de socialización y capacitación con las </t>
    </r>
    <r>
      <rPr>
        <b/>
        <sz val="10"/>
        <color rgb="FF000000"/>
        <rFont val="Arial"/>
      </rPr>
      <t>35</t>
    </r>
    <r>
      <rPr>
        <sz val="10"/>
        <color rgb="FF000000"/>
        <rFont val="Arial"/>
      </rPr>
      <t xml:space="preserve"> entidades del orden territorial.</t>
    </r>
  </si>
  <si>
    <t>Microsoft TEAMS y capacitaciones presenciales</t>
  </si>
  <si>
    <t>11. 16. 17, 20 y 27/02/2026.        3, 9, 18, 19, 30 del /03/2026 y        2, 3, 6, 7, 13, 16, y 22 del 04/2026</t>
  </si>
  <si>
    <t>Correo y SGDEA</t>
  </si>
  <si>
    <r>
      <rPr>
        <sz val="10"/>
        <color rgb="FF000000"/>
        <rFont val="Arial"/>
      </rPr>
      <t xml:space="preserve">18,23,24,25 y 27 de </t>
    </r>
    <r>
      <rPr>
        <b/>
        <sz val="10"/>
        <color rgb="FF000000"/>
        <rFont val="Arial"/>
      </rPr>
      <t xml:space="preserve">febrero;
</t>
    </r>
    <r>
      <rPr>
        <sz val="10"/>
        <color rgb="FF000000"/>
        <rFont val="Arial"/>
      </rPr>
      <t xml:space="preserve">2,4,10,16,25 y 26 de </t>
    </r>
    <r>
      <rPr>
        <b/>
        <sz val="10"/>
        <color rgb="FF000000"/>
        <rFont val="Arial"/>
      </rPr>
      <t xml:space="preserve">marzo;
</t>
    </r>
    <r>
      <rPr>
        <sz val="10"/>
        <color rgb="FF000000"/>
        <rFont val="Arial"/>
      </rPr>
      <t xml:space="preserve">6,9,10,13,14,20,23 y 29 de </t>
    </r>
    <r>
      <rPr>
        <b/>
        <sz val="10"/>
        <color rgb="FF000000"/>
        <rFont val="Arial"/>
      </rPr>
      <t xml:space="preserve">abril;
</t>
    </r>
    <r>
      <rPr>
        <sz val="10"/>
        <color rgb="FF000000"/>
        <rFont val="Arial"/>
      </rPr>
      <t xml:space="preserve">6,15,19 y 20 de </t>
    </r>
    <r>
      <rPr>
        <b/>
        <sz val="10"/>
        <color rgb="FF000000"/>
        <rFont val="Arial"/>
      </rPr>
      <t xml:space="preserve">mayo;
</t>
    </r>
    <r>
      <rPr>
        <sz val="10"/>
        <color rgb="FF000000"/>
        <rFont val="Arial"/>
      </rPr>
      <t>3,4 y 11 de</t>
    </r>
    <r>
      <rPr>
        <b/>
        <sz val="10"/>
        <color rgb="FF000000"/>
        <rFont val="Arial"/>
      </rPr>
      <t xml:space="preserve"> junio;
</t>
    </r>
    <r>
      <rPr>
        <sz val="10"/>
        <color rgb="FF000000"/>
        <rFont val="Arial"/>
      </rPr>
      <t>9,17,22,24 y 31 de</t>
    </r>
    <r>
      <rPr>
        <b/>
        <sz val="10"/>
        <color rgb="FF000000"/>
        <rFont val="Arial"/>
      </rPr>
      <t xml:space="preserve"> julio 
</t>
    </r>
    <r>
      <rPr>
        <sz val="10"/>
        <color rgb="FF000000"/>
        <rFont val="Arial"/>
      </rPr>
      <t xml:space="preserve">y 8 de </t>
    </r>
    <r>
      <rPr>
        <b/>
        <sz val="10"/>
        <color rgb="FF000000"/>
        <rFont val="Arial"/>
      </rPr>
      <t xml:space="preserve">agosto </t>
    </r>
    <r>
      <rPr>
        <sz val="10"/>
        <color rgb="FF000000"/>
        <rFont val="Arial"/>
      </rPr>
      <t>27 y 31</t>
    </r>
  </si>
  <si>
    <t>X</t>
  </si>
  <si>
    <t xml:space="preserve">
Consideran que la capacitación fue útil y aplicable: 100%</t>
  </si>
  <si>
    <t>Se realizaron las capacitaciones programadas con el fin de socializar la metodología de depuración normativa a los funcionarios y contratistas de las entidades territoriales</t>
  </si>
  <si>
    <t>Cursos realizados</t>
  </si>
  <si>
    <r>
      <rPr>
        <sz val="10"/>
        <color rgb="FF000000"/>
        <rFont val="Arial"/>
      </rPr>
      <t xml:space="preserve">Se elaboró el primer informe de resultados del curso “Características de los Procesos de Constitucionalidad y Nulidad”, adelantado a través de Aulas Virtuales durante el primer cuatrimestre (enero–abril). En este periodo se realizaron tres (3) cortes; cabe señalar que en enero la plataforma se encontraba en mantenimiento, por lo que el primer corte inició únicamente en febrero. Los resultados fueron los siguientes: en el primer corte se registraron 85 inscritos y </t>
    </r>
    <r>
      <rPr>
        <b/>
        <sz val="10"/>
        <color rgb="FF000000"/>
        <rFont val="Arial"/>
      </rPr>
      <t>40 certificados</t>
    </r>
    <r>
      <rPr>
        <sz val="10"/>
        <color rgb="FF000000"/>
        <rFont val="Arial"/>
      </rPr>
      <t xml:space="preserve">, con un 47,06 % de certificación; en el segundo corte, 520 inscritos y </t>
    </r>
    <r>
      <rPr>
        <b/>
        <sz val="10"/>
        <color rgb="FF000000"/>
        <rFont val="Arial"/>
      </rPr>
      <t>178 certificados</t>
    </r>
    <r>
      <rPr>
        <sz val="10"/>
        <color rgb="FF000000"/>
        <rFont val="Arial"/>
      </rPr>
      <t xml:space="preserve">, con un 34,2 %; y en el tercer corte, 195 inscritos y </t>
    </r>
    <r>
      <rPr>
        <b/>
        <sz val="10"/>
        <color rgb="FF000000"/>
        <rFont val="Arial"/>
      </rPr>
      <t>63 certificados,</t>
    </r>
    <r>
      <rPr>
        <sz val="10"/>
        <color rgb="FF000000"/>
        <rFont val="Arial"/>
      </rPr>
      <t xml:space="preserve"> con un 32,31 % de certificación.
Durante el segundo cuatrimestre de 2026, el Curso Características de los Procesos de Nulidad y Constitucionalidad registró un total de 209 participantes inscritos, de los cuales </t>
    </r>
    <r>
      <rPr>
        <b/>
        <sz val="10"/>
        <color rgb="FF000000"/>
        <rFont val="Arial"/>
      </rPr>
      <t>80</t>
    </r>
    <r>
      <rPr>
        <sz val="10"/>
        <color rgb="FF000000"/>
        <rFont val="Arial"/>
      </rPr>
      <t xml:space="preserve"> culminaron satisfactoriamente el proceso de formación y </t>
    </r>
    <r>
      <rPr>
        <b/>
        <sz val="10"/>
        <color rgb="FF000000"/>
        <rFont val="Arial"/>
      </rPr>
      <t>obtuvieron su certificación</t>
    </r>
    <r>
      <rPr>
        <sz val="10"/>
        <color rgb="FF000000"/>
        <rFont val="Arial"/>
      </rPr>
      <t xml:space="preserve">, alcanzando un porcentaje general de certificación del 38,28 %.
</t>
    </r>
  </si>
  <si>
    <t>https://minjusticiagovco-my.sharepoint.com/:f:/g/personal/dialoguemos_minjusticia_gov_co/IgBbxnK0Wu45QZ3gzloe_VvSAVSbGmt_xtuaLPrJ3EUHAEg?e=1ifOkl</t>
  </si>
  <si>
    <t xml:space="preserve">Se envio los correos de bienvenida al curso y en el baner del Suin -Juriscol se encuentra permantemente disponible sección para inscripción en la formación </t>
  </si>
  <si>
    <t>Correo y banner informativo Suin Juriscol</t>
  </si>
  <si>
    <t>Los primeros dia de cada mes se agrupan los inscritos para iniciar corte Durante la primera semana de cada mes se realiza una reunión de bienvenida con las personas inscritas, en la que se presentan de manera sintética los contenidos del curso y se explica el uso de la plataforma de Aulas Virtuales, incluyendo las credenciales de acceso. Posteriormente, cada grupo dispone de entre 20 y 25 días para desarrollar, de forma 100 % virtual y asincrónica, las actividades de los dos módulos del curso. Finalmente, una semana antes de finalizar el plazo, se convoca una segunda reunión para resolver inquietudes y realizar seguimiento al avance de los participantes.</t>
  </si>
  <si>
    <r>
      <rPr>
        <b/>
        <sz val="10"/>
        <color rgb="FF000000"/>
        <rFont val="Arial"/>
      </rPr>
      <t>Cohorte febrero</t>
    </r>
    <r>
      <rPr>
        <sz val="10"/>
        <color rgb="FF000000"/>
        <rFont val="Arial"/>
      </rPr>
      <t xml:space="preserve">: 4-2-26 al 28-2-26
</t>
    </r>
    <r>
      <rPr>
        <b/>
        <sz val="10"/>
        <color rgb="FF000000"/>
        <rFont val="Arial"/>
      </rPr>
      <t>Cohorte marzo:</t>
    </r>
    <r>
      <rPr>
        <sz val="10"/>
        <color rgb="FF000000"/>
        <rFont val="Arial"/>
      </rPr>
      <t xml:space="preserve"> 9-3-26 al 31-3-26
</t>
    </r>
    <r>
      <rPr>
        <b/>
        <sz val="10"/>
        <color rgb="FF000000"/>
        <rFont val="Arial"/>
      </rPr>
      <t>Cohorte abril</t>
    </r>
    <r>
      <rPr>
        <sz val="10"/>
        <color rgb="FF000000"/>
        <rFont val="Arial"/>
      </rPr>
      <t xml:space="preserve">: 9-4-26 al 30-4-26 
   </t>
    </r>
    <r>
      <rPr>
        <b/>
        <sz val="10"/>
        <color rgb="FF000000"/>
        <rFont val="Arial"/>
      </rPr>
      <t>Cohorte mayo</t>
    </r>
    <r>
      <rPr>
        <sz val="10"/>
        <color rgb="FF000000"/>
        <rFont val="Arial"/>
      </rPr>
      <t xml:space="preserve">: 8-5-26 al 7-6-26
</t>
    </r>
    <r>
      <rPr>
        <b/>
        <sz val="10"/>
        <color rgb="FF000000"/>
        <rFont val="Arial"/>
      </rPr>
      <t>Cohorte junio</t>
    </r>
    <r>
      <rPr>
        <sz val="10"/>
        <color rgb="FF000000"/>
        <rFont val="Arial"/>
      </rPr>
      <t xml:space="preserve">: 10-6-26 al 5-7-26
</t>
    </r>
    <r>
      <rPr>
        <b/>
        <sz val="10"/>
        <color rgb="FF000000"/>
        <rFont val="Arial"/>
      </rPr>
      <t>Cohorte julio</t>
    </r>
    <r>
      <rPr>
        <sz val="10"/>
        <color rgb="FF000000"/>
        <rFont val="Arial"/>
      </rPr>
      <t xml:space="preserve">: 8-7-26 al 31-7-26
</t>
    </r>
  </si>
  <si>
    <t>Microsoft Teams  y aulas virtuales MJD</t>
  </si>
  <si>
    <t>Durante el primer cuatrimestre se realizaron tres (3) cortes del curso porque en enero estuvo en mantenimiento Aulas Virtuales                                                                
Durante el segundo cuatrimestre se realizaron tres (3) cohortes (mayo, junio, julio), en agosto no fue posible realizar una nueva cohorte debido a las afectaciones tecnológicas derivadas del ciberataque presentado al Ministerio.</t>
  </si>
  <si>
    <t>Socializaciones del Sistema Único de información Normativa - Suin Juriscol realizadas</t>
  </si>
  <si>
    <t xml:space="preserve">Informe trimestral sobre socializaciones realizadas </t>
  </si>
  <si>
    <r>
      <rPr>
        <sz val="10"/>
        <color rgb="FF000000"/>
        <rFont val="Arial"/>
      </rPr>
      <t xml:space="preserve">Se elaboraron el primer y segundo informe trimestral de socializaciones del sistema Suin Juriscol, dirigidas a a funcionarios, estudiantes, docentes y profesionales del derecho, y ciudadanos en general. En total, se realizarón </t>
    </r>
    <r>
      <rPr>
        <b/>
        <sz val="10"/>
        <color rgb="FF000000"/>
        <rFont val="Arial"/>
      </rPr>
      <t>44</t>
    </r>
    <r>
      <rPr>
        <sz val="10"/>
        <color rgb="FF000000"/>
        <rFont val="Arial"/>
      </rPr>
      <t xml:space="preserve"> sesiones, que incluyen capacitaciones presenciales y virtuales.</t>
    </r>
  </si>
  <si>
    <t>https://minjusticiagovco-my.sharepoint.com/:f:/g/personal/elvia_yepes_minjusticia_gov_co/IgDRynyMl0DiTaj5k37vqNp9Acf-aMFnO6wRi56nXDtduMg?e=anY97V</t>
  </si>
  <si>
    <t>Se enviaron invitaciones a las universidades, entidades públicas y demás destinatarios, durante enero, febrero, marzo, abril, mayo, junio y julio.</t>
  </si>
  <si>
    <t>Correo electrónico institucional, SGDEA y comunicación telefónica.</t>
  </si>
  <si>
    <t>Se programaron las jornadas de socialización y capacitación, durante enero, febrero, marzo, abril, mayo, junio y julio.</t>
  </si>
  <si>
    <t>Corre electrónico institucional, SGDEA y sitio web https://www.suin-juriscol.gov.co</t>
  </si>
  <si>
    <r>
      <rPr>
        <sz val="10"/>
        <color rgb="FF000000"/>
        <rFont val="Arial"/>
      </rPr>
      <t xml:space="preserve">6,17,18,19,23,24,25,y 27 de </t>
    </r>
    <r>
      <rPr>
        <b/>
        <sz val="10"/>
        <color rgb="FF000000"/>
        <rFont val="Arial"/>
      </rPr>
      <t>febrero</t>
    </r>
    <r>
      <rPr>
        <sz val="10"/>
        <color rgb="FF000000"/>
        <rFont val="Arial"/>
      </rPr>
      <t xml:space="preserve"> del 2026;
4,5,13,16,17,24,25y 26 de </t>
    </r>
    <r>
      <rPr>
        <b/>
        <sz val="10"/>
        <color rgb="FF000000"/>
        <rFont val="Arial"/>
      </rPr>
      <t>marzo</t>
    </r>
    <r>
      <rPr>
        <sz val="10"/>
        <color rgb="FF000000"/>
        <rFont val="Arial"/>
      </rPr>
      <t xml:space="preserve"> del 2026;
14,16,23,27,28,29 y 30, de </t>
    </r>
    <r>
      <rPr>
        <b/>
        <sz val="10"/>
        <color rgb="FF000000"/>
        <rFont val="Arial"/>
      </rPr>
      <t>abril</t>
    </r>
    <r>
      <rPr>
        <sz val="10"/>
        <color rgb="FF000000"/>
        <rFont val="Arial"/>
      </rPr>
      <t xml:space="preserve"> del 2026;
13 y 22 de </t>
    </r>
    <r>
      <rPr>
        <b/>
        <sz val="10"/>
        <color rgb="FF000000"/>
        <rFont val="Arial"/>
      </rPr>
      <t>mayo</t>
    </r>
    <r>
      <rPr>
        <sz val="10"/>
        <color rgb="FF000000"/>
        <rFont val="Arial"/>
      </rPr>
      <t xml:space="preserve"> del 2026 y   
3,4,11,16,18,19 y 25 de</t>
    </r>
    <r>
      <rPr>
        <b/>
        <sz val="10"/>
        <color rgb="FF000000"/>
        <rFont val="Arial"/>
      </rPr>
      <t xml:space="preserve"> junio</t>
    </r>
    <r>
      <rPr>
        <sz val="10"/>
        <color rgb="FF000000"/>
        <rFont val="Arial"/>
      </rPr>
      <t xml:space="preserve"> del 2026;
</t>
    </r>
  </si>
  <si>
    <t>Microsoft Teams y capacitaciones presenciales.</t>
  </si>
  <si>
    <t>Los participantes se consideraron 100 % satisfechos</t>
  </si>
  <si>
    <t xml:space="preserve">Se realizaron las capacitaciones programadas, con el fin de socializar el sitio web Suin Juriscol a funcionarios, estudiantes, docentes y profesionales del derecho, y ciudadanos en general.
</t>
  </si>
  <si>
    <t>Cursos realizado</t>
  </si>
  <si>
    <r>
      <rPr>
        <sz val="10"/>
        <color rgb="FF000000"/>
        <rFont val="Arial"/>
      </rPr>
      <t xml:space="preserve">Durante el primer cuatrimestre se realizaron tres (3) cohortes: Los resultados fueron los siguientes:  En el </t>
    </r>
    <r>
      <rPr>
        <b/>
        <sz val="10"/>
        <color rgb="FF000000"/>
        <rFont val="Arial"/>
      </rPr>
      <t xml:space="preserve">primer </t>
    </r>
    <r>
      <rPr>
        <sz val="10"/>
        <color rgb="FF000000"/>
        <rFont val="Arial"/>
      </rPr>
      <t xml:space="preserve">cohorte se registraron 49 inscritos y </t>
    </r>
    <r>
      <rPr>
        <b/>
        <sz val="10"/>
        <color rgb="FF000000"/>
        <rFont val="Arial"/>
      </rPr>
      <t>17 certificados</t>
    </r>
    <r>
      <rPr>
        <sz val="10"/>
        <color rgb="FF000000"/>
        <rFont val="Arial"/>
      </rPr>
      <t xml:space="preserve">, con un 35,0 % de certificación. En el </t>
    </r>
    <r>
      <rPr>
        <b/>
        <sz val="10"/>
        <color rgb="FF000000"/>
        <rFont val="Arial"/>
      </rPr>
      <t>segundo</t>
    </r>
    <r>
      <rPr>
        <sz val="10"/>
        <color rgb="FF000000"/>
        <rFont val="Arial"/>
      </rPr>
      <t xml:space="preserve"> cohorte,111 inscritos y </t>
    </r>
    <r>
      <rPr>
        <b/>
        <sz val="10"/>
        <color rgb="FF000000"/>
        <rFont val="Arial"/>
      </rPr>
      <t>29 certificados,</t>
    </r>
    <r>
      <rPr>
        <sz val="10"/>
        <color rgb="FF000000"/>
        <rFont val="Arial"/>
      </rPr>
      <t xml:space="preserve"> con un 26,12 %. En el</t>
    </r>
    <r>
      <rPr>
        <b/>
        <sz val="10"/>
        <color rgb="FF000000"/>
        <rFont val="Arial"/>
      </rPr>
      <t xml:space="preserve"> tercer</t>
    </r>
    <r>
      <rPr>
        <sz val="10"/>
        <color rgb="FF000000"/>
        <rFont val="Arial"/>
      </rPr>
      <t xml:space="preserve"> cohorte, 673 inscritos y </t>
    </r>
    <r>
      <rPr>
        <b/>
        <sz val="10"/>
        <color rgb="FF000000"/>
        <rFont val="Arial"/>
      </rPr>
      <t>249 certificados</t>
    </r>
    <r>
      <rPr>
        <sz val="10"/>
        <color rgb="FF000000"/>
        <rFont val="Arial"/>
      </rPr>
      <t xml:space="preserve">, con un 37 % de certificación.
Durante el segundo cuatrimestre de 2026 se realizaron </t>
    </r>
    <r>
      <rPr>
        <b/>
        <sz val="10"/>
        <color rgb="FF000000"/>
        <rFont val="Arial"/>
      </rPr>
      <t>tres cohortes</t>
    </r>
    <r>
      <rPr>
        <sz val="10"/>
        <color rgb="FF000000"/>
        <rFont val="Arial"/>
      </rPr>
      <t xml:space="preserve"> del Curso Calidad Normativa. Se registró una participación de 470 inscritos, de los cuales </t>
    </r>
    <r>
      <rPr>
        <b/>
        <sz val="10"/>
        <color rgb="FF000000"/>
        <rFont val="Arial"/>
      </rPr>
      <t>94 obtuvieron su certificación</t>
    </r>
    <r>
      <rPr>
        <sz val="10"/>
        <color rgb="FF000000"/>
        <rFont val="Arial"/>
      </rPr>
      <t xml:space="preserve">. En agosto no fue posible realizar una nueva cohorte debido a las afectaciones tecnológicas derivadas del ciberataque presentado al Ministerio de Justicia y del Derecho. 
Se ha elaborado un informe semestral  de resultados del curso del Curso virtul de Calidad Normativa , adelantado a través de Aulas Virtuales durante el primer y segundo cuatrimestre (enero–agosto). En este se evidencia que durante el mes de julio se </t>
    </r>
    <r>
      <rPr>
        <b/>
        <sz val="10"/>
        <color rgb="FF000000"/>
        <rFont val="Arial"/>
      </rPr>
      <t>certificaron 26 personas</t>
    </r>
  </si>
  <si>
    <t>https://minjusticiagovco-my.sharepoint.com/:f:/g/personal/elvia_yepes_minjusticia_gov_co/IgBNP723qXOWQK87ULSqQuBRATwXoptoIk7ocss_bJ3W4w8?e=08OLYp</t>
  </si>
  <si>
    <r>
      <rPr>
        <b/>
        <sz val="10"/>
        <color rgb="FF000000"/>
        <rFont val="Arial"/>
      </rPr>
      <t>Cohorte febrero</t>
    </r>
    <r>
      <rPr>
        <sz val="10"/>
        <color rgb="FF000000"/>
        <rFont val="Arial"/>
      </rPr>
      <t xml:space="preserve">: 4-2-26 al 28-2-26
</t>
    </r>
    <r>
      <rPr>
        <b/>
        <sz val="10"/>
        <color rgb="FF000000"/>
        <rFont val="Arial"/>
      </rPr>
      <t>Cohorte marzo</t>
    </r>
    <r>
      <rPr>
        <sz val="10"/>
        <color rgb="FF000000"/>
        <rFont val="Arial"/>
      </rPr>
      <t xml:space="preserve">: 9-3-26 al 31-3-26
</t>
    </r>
    <r>
      <rPr>
        <b/>
        <sz val="10"/>
        <color rgb="FF000000"/>
        <rFont val="Arial"/>
      </rPr>
      <t>Cohorte abril</t>
    </r>
    <r>
      <rPr>
        <sz val="10"/>
        <color rgb="FF000000"/>
        <rFont val="Arial"/>
      </rPr>
      <t xml:space="preserve">: 9-4-26 al 30-4-26    
</t>
    </r>
    <r>
      <rPr>
        <b/>
        <sz val="10"/>
        <color rgb="FF000000"/>
        <rFont val="Arial"/>
      </rPr>
      <t>Cohorte mayo</t>
    </r>
    <r>
      <rPr>
        <sz val="10"/>
        <color rgb="FF000000"/>
        <rFont val="Arial"/>
      </rPr>
      <t xml:space="preserve">: 8-5-26 al 7-6-26
</t>
    </r>
    <r>
      <rPr>
        <b/>
        <sz val="10"/>
        <color rgb="FF000000"/>
        <rFont val="Arial"/>
      </rPr>
      <t>Cohorte junio:</t>
    </r>
    <r>
      <rPr>
        <sz val="10"/>
        <color rgb="FF000000"/>
        <rFont val="Arial"/>
      </rPr>
      <t xml:space="preserve"> 10-6-26 al 5-7-26
</t>
    </r>
    <r>
      <rPr>
        <b/>
        <sz val="10"/>
        <color rgb="FF000000"/>
        <rFont val="Arial"/>
      </rPr>
      <t>Cohorte julio</t>
    </r>
    <r>
      <rPr>
        <sz val="10"/>
        <color rgb="FF000000"/>
        <rFont val="Arial"/>
      </rPr>
      <t>: 8-7-26 al 31-7-26
"</t>
    </r>
  </si>
  <si>
    <r>
      <rPr>
        <b/>
        <sz val="10"/>
        <color rgb="FF000000"/>
        <rFont val="Arial"/>
      </rPr>
      <t xml:space="preserve">
</t>
    </r>
    <r>
      <rPr>
        <sz val="10"/>
        <color rgb="FF000000"/>
        <rFont val="Arial"/>
      </rPr>
      <t xml:space="preserve">
</t>
    </r>
    <r>
      <rPr>
        <b/>
        <sz val="10"/>
        <color rgb="FF000000"/>
        <rFont val="Arial"/>
      </rPr>
      <t>408</t>
    </r>
  </si>
  <si>
    <t>Se realizaron 6 cohortes mensuales del curso porque en enero estuvo en mantenimiento Aulas Virtuales y en agosto no fue posible realizar una nueva cohorte debido a las afectaciones tecnológicas derivadas del ciberataque presentado al Ministerio, , que ocasionó indisponibilidad de servicios y plataformas tecnológicas necesarias para el normal desarrollo de las actividades.</t>
  </si>
  <si>
    <t>Se adelantaron seis  cohortes  (febrero, marzo, abril, mayo, junio y julio) del curso Suin Juriscol, habilitado en la plataforma Aulas Virtuales del Ministerio de Justicia. Los dos cuatrimestres están soportados con los respectivos informes.</t>
  </si>
  <si>
    <t>https://minjusticiagovco-my.sharepoint.com/:f:/g/personal/elvia_yepes_minjusticia_gov_co/IgBxaaBMonwDQ5YVpIcYMfYPAU4KW7mIGw9o5az5AAUUR-0?e=2rdyYw</t>
  </si>
  <si>
    <t>Divulgación permanente en sitio web Suin Juriscol, con formulario de inscripción disponible en línea para diligenciamiento: https://forms.office.com/pages/responsepage.aspx?id=zfse-ze-OEKE0k-sLHVR3K8uzJ3c1ntMoO87w5C1KZ5URjFMODVUOUJTRlNPNzU5TlFHSDZaM00wMy4u&amp;route=shorturl</t>
  </si>
  <si>
    <t>Correo electrónico institucional y sitio web https://www.suin-juriscol.gov.co</t>
  </si>
  <si>
    <t>Convocatoria permanente en sitio web Suin Juriscol, con formulario de inscripción disponible en línea para diligenciamiento: https://forms.office.com/pages/responsepage.aspx?id=zfse-ze-OEKE0k-sLHVR3K8uzJ3c1ntMoO87w5C1KZ5URjFMODVUOUJTRlNPNzU5TlFHSDZaM00wMy4u&amp;route=shorturl</t>
  </si>
  <si>
    <r>
      <rPr>
        <b/>
        <sz val="10"/>
        <color rgb="FF000000"/>
        <rFont val="Arial"/>
      </rPr>
      <t>Cohorte febrero</t>
    </r>
    <r>
      <rPr>
        <sz val="10"/>
        <color rgb="FF000000"/>
        <rFont val="Arial"/>
      </rPr>
      <t xml:space="preserve">: 4-2-26 al 28-2-26
</t>
    </r>
    <r>
      <rPr>
        <b/>
        <sz val="10"/>
        <color rgb="FF000000"/>
        <rFont val="Arial"/>
      </rPr>
      <t xml:space="preserve">Cohorte marzo: </t>
    </r>
    <r>
      <rPr>
        <sz val="10"/>
        <color rgb="FF000000"/>
        <rFont val="Arial"/>
      </rPr>
      <t xml:space="preserve">9-3-26 al 31-3-26
</t>
    </r>
    <r>
      <rPr>
        <b/>
        <sz val="10"/>
        <color rgb="FF000000"/>
        <rFont val="Arial"/>
      </rPr>
      <t xml:space="preserve">Cohorte abril: </t>
    </r>
    <r>
      <rPr>
        <sz val="10"/>
        <color rgb="FF000000"/>
        <rFont val="Arial"/>
      </rPr>
      <t xml:space="preserve">9-4-26 al 30-4-26 
</t>
    </r>
    <r>
      <rPr>
        <b/>
        <sz val="10"/>
        <color rgb="FF000000"/>
        <rFont val="Arial"/>
      </rPr>
      <t xml:space="preserve">Cohorte mayo: </t>
    </r>
    <r>
      <rPr>
        <sz val="10"/>
        <color rgb="FF000000"/>
        <rFont val="Arial"/>
      </rPr>
      <t xml:space="preserve">8-5-26 al 7-6-26
</t>
    </r>
    <r>
      <rPr>
        <b/>
        <sz val="10"/>
        <color rgb="FF000000"/>
        <rFont val="Arial"/>
      </rPr>
      <t xml:space="preserve">Cohorte junio: </t>
    </r>
    <r>
      <rPr>
        <sz val="10"/>
        <color rgb="FF000000"/>
        <rFont val="Arial"/>
      </rPr>
      <t xml:space="preserve">10-6-26 al 5-7-26
</t>
    </r>
    <r>
      <rPr>
        <b/>
        <sz val="10"/>
        <color rgb="FF000000"/>
        <rFont val="Arial"/>
      </rPr>
      <t xml:space="preserve">Cohorte julio: </t>
    </r>
    <r>
      <rPr>
        <sz val="10"/>
        <color rgb="FF000000"/>
        <rFont val="Arial"/>
      </rPr>
      <t xml:space="preserve">8-7-26 al 31-7-26
</t>
    </r>
  </si>
  <si>
    <t>Plataforma Aulas Virtuales del Ministerio de Justicia.</t>
  </si>
  <si>
    <r>
      <rPr>
        <sz val="10"/>
        <color rgb="FF000000"/>
        <rFont val="Arial"/>
      </rPr>
      <t xml:space="preserve">
</t>
    </r>
    <r>
      <rPr>
        <b/>
        <sz val="10"/>
        <color rgb="FF000000"/>
        <rFont val="Arial"/>
      </rPr>
      <t>710</t>
    </r>
  </si>
  <si>
    <t>Se realizaron reuniones virtuales de apertura de cada cohorte (una cada mes), donde los participantes expresaron sentirse satisfechos con la información brindada.</t>
  </si>
  <si>
    <t>Se realizaron seis (6) cohortes del curso Suin, porque, en enero, la plataforma Aulas Virtuales estuvo en mantenimiento, y, en agosto, no se pudo ofrecer, debido a las afectaciones tecnológicas derivadas del ciberataque presentado en el Ministerio de Justicia, que ocasionó indisponibilidad de servicios y plataformas tecnológicas necesarias para el normal desarrollo de las actividades.</t>
  </si>
  <si>
    <t>Informe trimestral sobre capacitaciones realizadas a entidades del orden nacional  de la metodología de depuración normativa</t>
  </si>
  <si>
    <r>
      <rPr>
        <sz val="10"/>
        <color rgb="FF000000"/>
        <rFont val="Arial"/>
      </rPr>
      <t xml:space="preserve">Se elaboraron el primer y segundo informe trimestral de capacitaciones a las entidades del orden nacional en depuración normativa. En total se han realizado </t>
    </r>
    <r>
      <rPr>
        <b/>
        <sz val="10"/>
        <color rgb="FF000000"/>
        <rFont val="Arial"/>
      </rPr>
      <t>14</t>
    </r>
    <r>
      <rPr>
        <sz val="10"/>
        <color rgb="FF000000"/>
        <rFont val="Arial"/>
      </rPr>
      <t xml:space="preserve"> sesiones de capacitación tanto virtual como presencial</t>
    </r>
  </si>
  <si>
    <t>https://minjusticiagovco-my.sharepoint.com/:f:/g/personal/elvia_yepes_minjusticia_gov_co/IgA-UggykhSaRJphRnfhpBnUAdEJQxN6lfkbfDsC9IV1a6g?e=h7JDiU</t>
  </si>
  <si>
    <r>
      <rPr>
        <sz val="10"/>
        <color rgb="FF000000"/>
        <rFont val="Arial"/>
      </rPr>
      <t xml:space="preserve">Se enviaron invitaciones a las entidades quienes dieron respuesta y se programaron las jornadas de socialización y capacitación con las </t>
    </r>
    <r>
      <rPr>
        <b/>
        <sz val="10"/>
        <color rgb="FF000000"/>
        <rFont val="Arial"/>
      </rPr>
      <t>14</t>
    </r>
    <r>
      <rPr>
        <sz val="10"/>
        <color rgb="FF000000"/>
        <rFont val="Arial"/>
      </rPr>
      <t xml:space="preserve"> entidades del orden nacional.</t>
    </r>
  </si>
  <si>
    <r>
      <rPr>
        <sz val="10"/>
        <color rgb="FF000000"/>
        <rFont val="Arial"/>
      </rPr>
      <t xml:space="preserve">10,13 Y 19 de </t>
    </r>
    <r>
      <rPr>
        <b/>
        <sz val="10"/>
        <color rgb="FF000000"/>
        <rFont val="Arial"/>
      </rPr>
      <t xml:space="preserve">febrero
</t>
    </r>
    <r>
      <rPr>
        <sz val="10"/>
        <color rgb="FF000000"/>
        <rFont val="Arial"/>
      </rPr>
      <t xml:space="preserve"> 5,6,10 y 26 de </t>
    </r>
    <r>
      <rPr>
        <b/>
        <sz val="10"/>
        <color rgb="FF000000"/>
        <rFont val="Arial"/>
      </rPr>
      <t xml:space="preserve">marzo
</t>
    </r>
    <r>
      <rPr>
        <sz val="10"/>
        <color rgb="FF000000"/>
        <rFont val="Arial"/>
      </rPr>
      <t xml:space="preserve">13,16 y 28 de </t>
    </r>
    <r>
      <rPr>
        <b/>
        <sz val="10"/>
        <color rgb="FF000000"/>
        <rFont val="Arial"/>
      </rPr>
      <t xml:space="preserve">abril    
</t>
    </r>
    <r>
      <rPr>
        <sz val="10"/>
        <color rgb="FF000000"/>
        <rFont val="Arial"/>
      </rPr>
      <t xml:space="preserve">  29 de </t>
    </r>
    <r>
      <rPr>
        <b/>
        <sz val="10"/>
        <color rgb="FF000000"/>
        <rFont val="Arial"/>
      </rPr>
      <t xml:space="preserve">mayo
</t>
    </r>
    <r>
      <rPr>
        <sz val="10"/>
        <color rgb="FF000000"/>
        <rFont val="Arial"/>
      </rPr>
      <t>4 de</t>
    </r>
    <r>
      <rPr>
        <b/>
        <sz val="10"/>
        <color rgb="FF000000"/>
        <rFont val="Arial"/>
      </rPr>
      <t xml:space="preserve"> junio
</t>
    </r>
    <r>
      <rPr>
        <sz val="10"/>
        <color rgb="FF000000"/>
        <rFont val="Arial"/>
      </rPr>
      <t>2 de</t>
    </r>
    <r>
      <rPr>
        <b/>
        <sz val="10"/>
        <color rgb="FF000000"/>
        <rFont val="Arial"/>
      </rPr>
      <t xml:space="preserve"> julio
</t>
    </r>
    <r>
      <rPr>
        <sz val="10"/>
        <color rgb="FF000000"/>
        <rFont val="Arial"/>
      </rPr>
      <t>31 de</t>
    </r>
    <r>
      <rPr>
        <b/>
        <sz val="10"/>
        <color rgb="FF000000"/>
        <rFont val="Arial"/>
      </rPr>
      <t xml:space="preserve"> agosto.</t>
    </r>
  </si>
  <si>
    <t>Se realizaron las capacitaciones programadas con el fin de socializar la metodología de depuración normativa a los funcionarios y contratistas de las entidades nacionales.</t>
  </si>
  <si>
    <r>
      <t>Con corte a agosto de 2026, se han efectuado con el acompañamiento de aliados estratégicos dos (2) Encuentros: 
1)</t>
    </r>
    <r>
      <rPr>
        <b/>
        <sz val="12"/>
        <rFont val="Arial"/>
        <family val="2"/>
      </rPr>
      <t xml:space="preserve"> </t>
    </r>
    <r>
      <rPr>
        <sz val="12"/>
        <rFont val="Arial"/>
        <family val="2"/>
      </rPr>
      <t>En el mes de marzo de 2026 se llevó a cabo un Encuentro en el departamento del Putumayo, mediante jornadas desarrolladas en los municipios de Villagarzón, Mocoa, Puerto Guzmán, Puerto Asís y San Miguel, con el propósito de fortalecer el diálogo, la articulación institucional y las capacidades de los conciliadores en equidad. Estas acciones estuvieron orientadas a mejorar el acceso a la justicia, promover la resolución pacífica de conflictos y contribuir a la construcción de paz y la convivencia. Asimismo, se buscó promover e impulsar la creación de los Programas Locales de Justicia en Equidad, de conformidad con lo establecido en la Ley 2220 de 2022 y el Decreto 0042 de 2026. En este espacio asistieron 93 participantes.
2) En el mes de abril de 2026, a través de la Secretaría Distrital de Seguridad, Convivencia y Justicia, por intermedio de la Dirección de Acceso a la Justicia de la Alcaldía Mayor de Bogotá y el acompañamiento del Ministerio de Justicia y del Derecho, se llevó a cabo el IV Encuentro de Fortalecimiento para Actores de Justicia Comunitaria, cuyo tema central fue “El Programa Nacional y los Programas Locales de Justicia en Equidad”. En este espacio participaron 105 actores de justicia comunitaria.</t>
    </r>
  </si>
  <si>
    <t>Dos (2) Informes</t>
  </si>
  <si>
    <t>Feb-Mar-2026
Abr-2026</t>
  </si>
  <si>
    <t>Comunicaciones, grupos WhatsApp</t>
  </si>
  <si>
    <t>4, 5, 6 y 12 de marzo de 2026
14 de abril de 2026</t>
  </si>
  <si>
    <t>Presencial
Presencial y/o virtual</t>
  </si>
  <si>
    <t>Mar-2026
Abr-2026</t>
  </si>
  <si>
    <t>Con estos encuentros se busca fortalecer procesos de articulación institucional con los conciliadores en equidad y socializar los lineamientos establecidos en la Ley 2220 de 2022 y el Decreto 0042 de 2026 sobre los Programas Locales de Justicia en Equidad.</t>
  </si>
  <si>
    <t>Cartilla disciplinaria: ABC para interponer una queja y su trámite</t>
  </si>
  <si>
    <t xml:space="preserve">Oficina de Control Disciplinario Interno </t>
  </si>
  <si>
    <t>Documento de gestión de la Cartilla disciplinaria</t>
  </si>
  <si>
    <t>En el marco del Plan de Participación Ciudadana (PPC), la OCDI elaboró durante el segundo cuatrimestre el borrador del documento técnico de la cartilla "ABC para interponer una queja y su trámite disciplinario" e inició su proceso de socialización interna para revisión y ajustes.
Los contenidos se redactaron en un lenguaje claro y accesible para orientar a la ciudadanía y a los servidores públicos del Ministerio, fortaleciendo la transparencia y el acceso a la información.
Compromisos (Siguiente periodo): Enviar el texto final a la Oficina de Prensa para su diagramación, realizar la publicación institucional y aplicar la encuesta de percepción.</t>
  </si>
  <si>
    <t>Documento "BORRADOR CARTILLA DISCIPLINARIA - ABC PARA INTERPONER UNA QUEJA Y SU TRÁMITE DISCIPLINARIO".</t>
  </si>
  <si>
    <t>N.A</t>
  </si>
  <si>
    <t>Ejecutar la Estrategia de Rendición de Cuentas para la vigencia</t>
  </si>
  <si>
    <t>Oficina Asesora de Planeación</t>
  </si>
  <si>
    <t xml:space="preserve">Una (1) audiencia  rendición de ctas institucional
Una (1) audiencia de rendición ctas sobre la implementación del Acuerdo Final de Paz
Dos (2) Café del mundo 
</t>
  </si>
  <si>
    <r>
      <t xml:space="preserve">
El 26  junio 2026 se realizó la Audiencia púbcila Implementación del acuerdo de Paz vigencia 2025. en la ciudada de Valledupar con una participación de 529 personas (187 presencial y 342 virtual por las redes del Ministerio). link de la Audiencia</t>
    </r>
    <r>
      <rPr>
        <sz val="11"/>
        <color theme="4"/>
        <rFont val="Arial"/>
        <family val="2"/>
      </rPr>
      <t xml:space="preserve"> https://www.youtube.com/live/1LUUUFAT2Ec</t>
    </r>
    <r>
      <rPr>
        <sz val="11"/>
        <color theme="1"/>
        <rFont val="Arial"/>
        <family val="2"/>
      </rPr>
      <t xml:space="preserve">
El 27 julio  2026 se realizó la Audiencia Pública Instituciopnal Cierre Gobierno 2022-2026, en la cual se dieron a conocer los principales logros de la gestión institucional durante lel cuatrienio,  en la ciudad de Bogotá, contó con la participación de 431 personas (145 rpresencial  y 286 virtual) Link de la Audiencia </t>
    </r>
    <r>
      <rPr>
        <sz val="11"/>
        <color theme="4"/>
        <rFont val="Arial"/>
        <family val="2"/>
      </rPr>
      <t>https://www.youtube.com/live/b8zn9VaBw24</t>
    </r>
  </si>
  <si>
    <t>Audiencia de PAZ 
5/06/2026
Audiencia Cuatrienio
6/06/2026</t>
  </si>
  <si>
    <t>Página web, intranet, redes sociales, correo electronico del Ministerio de justicia y del Derecho</t>
  </si>
  <si>
    <t>Audiencia de PAZ 
5/06/2026
Audiencia Cuatrienio
21/07/2026</t>
  </si>
  <si>
    <t>26 junio 2026
27 julio 2026</t>
  </si>
  <si>
    <t>Presencial, canal institucional de you tube y redes sociales del Ministerio</t>
  </si>
  <si>
    <t>Audiencia PAZ 529
Audiencia Cuatrienio 431</t>
  </si>
  <si>
    <t>Pagina web institucional</t>
  </si>
  <si>
    <t>Sin</t>
  </si>
  <si>
    <t>Fuente inversion: C-1299080010-20110A-1299072-02
Audiencia de PAZ $83.484.114
Audiencia cuatrienio $75.586.622</t>
  </si>
  <si>
    <t>Audiencia PAZ 4,63/5,00
Audiencia cuatrienio 4,86/5,00</t>
  </si>
  <si>
    <t>Dar respuestas a las preguntas efectuadas en las audiencias</t>
  </si>
  <si>
    <t>La Estrategia de Rendición de Cuentas se formuló cuatro espacios de dialogo, correspondeinte a dos (2) Audiencia Públicas que fueron desarrolladas en el mes de junio y julio y dos (2)  Cafes de Mundo que estan programados para realizar en octubre y noviembre
No se ha podido efectuar avances en los compromisos adquiridos en las Audiencias debido que el Grupo de Servicio al Ciudadano quienes son los garantes y responsables de este proceso no ha culminado con esta actividad</t>
  </si>
  <si>
    <t>Validar el Plan de Acción institucional a través de consulta pública a los grupos de valor</t>
  </si>
  <si>
    <t>Documento con los resultados del proceso de validación del PAI</t>
  </si>
  <si>
    <t>Esta actividad se desarrolló en el primer cuatrimestre de la vigencia</t>
  </si>
  <si>
    <t>Documento de planeación del Plan de Acción Institucional</t>
  </si>
  <si>
    <t>Correo electronico, SGDEA, Redes Sociales, Página web Ministerio de Justicia y del Derecho.</t>
  </si>
  <si>
    <t>Correo electronico, Redes Sociales, Memorando SGDEA, Página web Ministerio de Justicia y del Derecho.</t>
  </si>
  <si>
    <t>1/01/26 al 15/01/26</t>
  </si>
  <si>
    <t>129</t>
  </si>
  <si>
    <t>A la espera que el GSC publique</t>
  </si>
  <si>
    <t>Se Consolidó y y se revisaron los aportes y sugerencias realizadas por los grupos de valor para la definición del Plan de Acción  del MJD</t>
  </si>
  <si>
    <t>100%</t>
  </si>
  <si>
    <t>28/01/26</t>
  </si>
  <si>
    <t>Se validó la pertinencia de los aportes y sugerencias relacionadas con el Plan de Acción Institucional</t>
  </si>
  <si>
    <t>Validar el Plan de ejecución y seguimiento Programa de Transparencia y Ética Pública a través de consulta pública a los grupos de valor</t>
  </si>
  <si>
    <t>Documento con los resultados del proceso de validación del Plan de Ejecución y Seguimientodel PTEP</t>
  </si>
  <si>
    <t>Documento de planeación del Plan de Ejecución y Seguimiento del  PTEP</t>
  </si>
  <si>
    <t>14/01/26 al 28/01/26</t>
  </si>
  <si>
    <t>396</t>
  </si>
  <si>
    <t>Se Consolidó y y se revisaron los aportes y sugerencias realizadas por los grupos de valor para la definición del Plan de Ejecución y Seguimiento del PTEP del MJD</t>
  </si>
  <si>
    <t>Se validó la pertinencia de los aportes y sugerencias relacionadas con el Plan de Ejecución del PTEP</t>
  </si>
  <si>
    <t xml:space="preserve">Validar el Programa de Transparencia y Etica Pública PTEP a través de consulta pública a los grupos de valor </t>
  </si>
  <si>
    <t>Documento con los resultados del proceso de validación del PTEP</t>
  </si>
  <si>
    <t>Esta actividad se encuentra programada para el tercer cuatrimestre de la vigencia</t>
  </si>
  <si>
    <t xml:space="preserve">Inventario de Activos de Información por cada una de las áreas del Ministerio con seguimiento, revisión y actualización </t>
  </si>
  <si>
    <t>Dirección de Tecnologías y Gestión de Información en Justicia</t>
  </si>
  <si>
    <t>1 Informe</t>
  </si>
  <si>
    <t>Durante el periodo reportado se avanzó en la articulación institucional necesarias para el desarrollo del inventario de activos de información del Ministerio. Las reuniones realizadas permitieron establecer un entendimiento común sobre el proceso</t>
  </si>
  <si>
    <t>Teams
Reunion presencial</t>
  </si>
  <si>
    <t>La actualización de los activos de información con las diferentes áreas del Ministerio de Justicia y del Derecho es una actividad que se desarrolla de manera articulada con cada una de las dependencias de la entidad. Para su ejecución, se realizan reuniones virtuales con los enlaces designados por cada área, con la participación del Oficial de Seguridad de la Información y del Profesional Especializado de la Subdirección de Gestión de Información en Justicia.
Esta actividad se desarrolla de manera continua durante toda la vigencia 2026, mediante la revisión, validación y actualización de la información correspondiente a los activos de información de cada dependencia. Los resultados de este ejercicio serán consolidados y reportados durante el último bimestre de la vigencia.</t>
  </si>
  <si>
    <t>Programas Específicos del PGD implementados según decreto 1080 de 2015 y el Acuerdo 001 de 2024 del AGN</t>
  </si>
  <si>
    <t>Grupo de Gestión Documental</t>
  </si>
  <si>
    <t>Informe Trimestral de implementación de Programas Específicos del PGD actualizados según  Decreto 1080 de 2015 y el Acuerdo 001 de 2024 del AGN.</t>
  </si>
  <si>
    <t>Avance correspondiente a los capítulos 2 y 4 del Programa de Gestión Documental (PGD), destacando la implementación de los programas específicos del Plan Institucional de Capacitación (PIC) y adjuntando como soporte el Informe de avance en la implementación del Programa de Gestión Documental (PGD), documento que detalla el cumplimiento de los lineamientos estratégicos, las fases de ejecución técnica y las evidencias de las actividades de formación archivística desarrolladas durente el primer trimestre.</t>
  </si>
  <si>
    <t>20260630_Informe implementación PGD 2 trimestre.pdf</t>
  </si>
  <si>
    <t>Sitio web oficial</t>
  </si>
  <si>
    <t>01 mayo a 31 Julio  2025</t>
  </si>
  <si>
    <t>Entidades adscritas, ciudadanía, organizaciones no gubernamentales, grupos de investigación, universidades, grupos minoritarios.</t>
  </si>
  <si>
    <t>Ministerio de Justicia y del Derecho</t>
  </si>
  <si>
    <t>El Ministerio de Justicia y del Derecho es responsable de</t>
  </si>
  <si>
    <t>Actividades asociadas al Plan Institucional de Bienestar 2026</t>
  </si>
  <si>
    <t>Grupo de Gestión Humana</t>
  </si>
  <si>
    <t>Informe de actividad desarrollar</t>
  </si>
  <si>
    <r>
      <rPr>
        <b/>
        <sz val="11"/>
        <rFont val="Arial"/>
        <family val="2"/>
      </rPr>
      <t xml:space="preserve">Primer cuatrimestre: </t>
    </r>
    <r>
      <rPr>
        <sz val="11"/>
        <rFont val="Arial"/>
        <family val="2"/>
      </rPr>
      <t>Durante el primer periodo se realizaron actividades en el marco del Plan Institucional de Bienestar 2026, sin embargo, estás actividades con corte abril, no han presentado las características establecidas para su medición "participación activa de mínimo 50 servidores públicos de la entidad".</t>
    </r>
    <r>
      <rPr>
        <b/>
        <sz val="11"/>
        <rFont val="Arial"/>
        <family val="2"/>
      </rPr>
      <t xml:space="preserve"> 
Segundo cuatrimestre: </t>
    </r>
    <r>
      <rPr>
        <sz val="11"/>
        <rFont val="Arial"/>
        <family val="2"/>
      </rPr>
      <t xml:space="preserve">Durante el segundo cuatrimestre del año se ha continuado con la ejecución del Plan de Bienestar Social, Estímulos e Incentivos 2026, desarrollandosé las siguientes actividades, con una participación de entre 50 y 70 funcionarios:  - Masterchef Minjusticia2026; - Caminata ecológica </t>
    </r>
    <r>
      <rPr>
        <i/>
        <sz val="11"/>
        <rFont val="Arial"/>
        <family val="2"/>
      </rPr>
      <t>"Termales los Volcanes"</t>
    </r>
    <r>
      <rPr>
        <sz val="11"/>
        <rFont val="Arial"/>
        <family val="2"/>
      </rPr>
      <t xml:space="preserve"> - . La satisfacción de las actividades por parte de los funcionarios se encuentran en 4.9% sobre 5. 
Los resultados y participación de las actividades se consolidaron en el informe del segundo trimestre PIB 2026.</t>
    </r>
  </si>
  <si>
    <t>https://minjusticiagovco-my.sharepoint.com/:f:/r/personal/dialoguemos_minjusticia_gov_co/Documents/Evidencias%20PPC%202026/2.%20Segundo%20Cuatrimestre/Grupo%20de%20Gesti%C3%B3n%20Humana?d=wa7bc7da2c64648da95868147bb08bfe4&amp;csf=1&amp;web=1&amp;e=RI98AA</t>
  </si>
  <si>
    <r>
      <t xml:space="preserve">Masterchef Minjusticia2026: 
</t>
    </r>
    <r>
      <rPr>
        <sz val="11"/>
        <color theme="1"/>
        <rFont val="Calibri"/>
        <family val="2"/>
        <scheme val="minor"/>
      </rPr>
      <t>02 y 09 de marzo de 2026</t>
    </r>
    <r>
      <rPr>
        <b/>
        <sz val="11"/>
        <color theme="1"/>
        <rFont val="Calibri"/>
        <family val="2"/>
        <scheme val="minor"/>
      </rPr>
      <t xml:space="preserve">
Caminata ecológica:</t>
    </r>
    <r>
      <rPr>
        <sz val="11"/>
        <color theme="1"/>
        <rFont val="Calibri"/>
        <family val="2"/>
        <scheme val="minor"/>
      </rPr>
      <t xml:space="preserve"> 
21 y 23 de abril de 2026</t>
    </r>
  </si>
  <si>
    <t>Correo electrónico institucional</t>
  </si>
  <si>
    <r>
      <t xml:space="preserve">Masterchef Minjusticia2026: 
</t>
    </r>
    <r>
      <rPr>
        <sz val="11"/>
        <color theme="1"/>
        <rFont val="Calibri"/>
        <family val="2"/>
        <scheme val="minor"/>
      </rPr>
      <t>02 y 09 de marzo de 2026</t>
    </r>
    <r>
      <rPr>
        <b/>
        <sz val="11"/>
        <color theme="1"/>
        <rFont val="Calibri"/>
        <family val="2"/>
        <scheme val="minor"/>
      </rPr>
      <t xml:space="preserve">
Caminata ecológica:
</t>
    </r>
    <r>
      <rPr>
        <sz val="11"/>
        <color theme="1"/>
        <rFont val="Calibri"/>
        <family val="2"/>
        <scheme val="minor"/>
      </rPr>
      <t>21 y 23 de abril de 2026</t>
    </r>
  </si>
  <si>
    <r>
      <t xml:space="preserve">Masterchef Minjusticia2026: 
</t>
    </r>
    <r>
      <rPr>
        <sz val="11"/>
        <color theme="1"/>
        <rFont val="Calibri"/>
        <family val="2"/>
        <scheme val="minor"/>
      </rPr>
      <t>10 abril 2026</t>
    </r>
    <r>
      <rPr>
        <b/>
        <sz val="11"/>
        <color theme="1"/>
        <rFont val="Calibri"/>
        <family val="2"/>
        <scheme val="minor"/>
      </rPr>
      <t xml:space="preserve">
Caminata ecológica: 
</t>
    </r>
    <r>
      <rPr>
        <sz val="11"/>
        <color theme="1"/>
        <rFont val="Calibri"/>
        <family val="2"/>
        <scheme val="minor"/>
      </rPr>
      <t>08 de mayo de 2026</t>
    </r>
  </si>
  <si>
    <t>Presencial</t>
  </si>
  <si>
    <r>
      <t xml:space="preserve">Masterchef Minjusticia2026: 
</t>
    </r>
    <r>
      <rPr>
        <sz val="11"/>
        <color theme="1"/>
        <rFont val="Calibri"/>
        <family val="2"/>
        <scheme val="minor"/>
      </rPr>
      <t>50 funcionarios</t>
    </r>
    <r>
      <rPr>
        <b/>
        <sz val="11"/>
        <color theme="1"/>
        <rFont val="Calibri"/>
        <family val="2"/>
        <scheme val="minor"/>
      </rPr>
      <t xml:space="preserve">
Caminata ecológica:
</t>
    </r>
    <r>
      <rPr>
        <sz val="11"/>
        <color theme="1"/>
        <rFont val="Calibri"/>
        <family val="2"/>
        <scheme val="minor"/>
      </rPr>
      <t>70 funcionarios</t>
    </r>
  </si>
  <si>
    <t>Aplicativo DARUMA medición de indicadores y medición del PAI</t>
  </si>
  <si>
    <r>
      <t xml:space="preserve">Masterchef Minjusticia2026: 
</t>
    </r>
    <r>
      <rPr>
        <sz val="11"/>
        <color theme="1"/>
        <rFont val="Calibri"/>
        <family val="2"/>
        <scheme val="minor"/>
      </rPr>
      <t>Satisfacción 5/5</t>
    </r>
    <r>
      <rPr>
        <b/>
        <sz val="11"/>
        <color theme="1"/>
        <rFont val="Calibri"/>
        <family val="2"/>
        <scheme val="minor"/>
      </rPr>
      <t xml:space="preserve">
Caminata ecológica:
</t>
    </r>
    <r>
      <rPr>
        <sz val="11"/>
        <color theme="1"/>
        <rFont val="Calibri"/>
        <family val="2"/>
        <scheme val="minor"/>
      </rPr>
      <t>Satisfacción 4,94/5</t>
    </r>
  </si>
  <si>
    <t>Actividades asociadas al Plan Institucional de Capacitación 2026</t>
  </si>
  <si>
    <r>
      <rPr>
        <b/>
        <sz val="11"/>
        <rFont val="Arial"/>
        <family val="2"/>
      </rPr>
      <t>Primer cuatrimestre:</t>
    </r>
    <r>
      <rPr>
        <sz val="11"/>
        <rFont val="Arial"/>
        <family val="2"/>
      </rPr>
      <t xml:space="preserve"> Durante el primer periodo se realizaron actividades en el marco del Plan Institucional de Capacitación 2026, sin embargo, estás actividades con corte abril, no han presentado las características establecidas para su medición como lo es "...</t>
    </r>
    <r>
      <rPr>
        <i/>
        <sz val="11"/>
        <rFont val="Arial"/>
        <family val="2"/>
      </rPr>
      <t>con inversión presupuestal que contribuyan al mejoramiento de las competencias laborales y profesionales de los servidores públicos de la entidad</t>
    </r>
    <r>
      <rPr>
        <sz val="11"/>
        <rFont val="Arial"/>
        <family val="2"/>
      </rPr>
      <t xml:space="preserve">". 
Por lo anterior, se contempla avance de la actividad  a partir del segundo cuatrimestre de 2026, con la ejecución del contrato PIC.
</t>
    </r>
    <r>
      <rPr>
        <b/>
        <sz val="11"/>
        <rFont val="Arial"/>
        <family val="2"/>
      </rPr>
      <t xml:space="preserve">
Segundo cuatrimestre: </t>
    </r>
    <r>
      <rPr>
        <sz val="11"/>
        <rFont val="Arial"/>
        <family val="2"/>
      </rPr>
      <t>Durante el segundo cuatrimestre se suscribió con Compañía Pedagógica el contrato No. 713 de 2026 cuyo objeto es “Realizar las capacitaciones enmarcadas dentro del Plan Institucional del Capacitación, según lineamientos del Departamento Administrativo de la Función Pública, vigencia 2026.”; en el cual se contemplan el desarrollo de 4 Diplomados y dos (2) cursos a partir del mes de septiembre y hasta noviembre de 2026: 
1. Diplomado en Inteligencia Artificial Aplicada al Derecho y la Gestión Pública en Colombia.
2. Diplomado en Derecho administrativo, sancionatorio y control disciplinario aplicado a la Gestión pública.
3. Diplomado en Régimen Tributario, Retención en la Fuente y Cumplimiento Fiscal para Entidades Públicas en Colombia.
4. Diplomado en Auditoría Interna de Calidad y Gestión del Riesgo (Con base en las Normas NTC ISO 9001:2015 y NTC ISO 19011:2018) - certificación para auditores internos.
5. Curso de Habilidades Gerenciales, Liderazgo y Competencias Blandas para la Gestión Pública.
6. Curso en cobro persuasivo y coactivo en el Sector Público Colombiano.</t>
    </r>
  </si>
  <si>
    <t>Difusión y análisis de información institucional a través de las redes sociales</t>
  </si>
  <si>
    <t>Oficina de Prensa y Comunicaciones</t>
  </si>
  <si>
    <t>Medición redes sociales</t>
  </si>
  <si>
    <t>Durante el segundo cuatrimestre de 2026 la Oficina de Prensa y Comunicaciones desarrolló acciones de difusión y posicionamiento institucional a través de las redes sociales oficiales del Ministerio de Justicia y del Derecho (X, Facebook, Instagram y TikTok). Se divulgaron actividades institucionales, campañas, programas, servicios y ejercicios de participación ciudadana, incluyendo contenidos asociados a rendición de cuentas, acceso a la justicia, Ley de Utilidad Pública, programas dirigidos a poblaciones vulnerables y socialización de iniciativas gubernamentales. Asimismo, se promovieron mecanismos de interacción ciudadana mediante publicaciones informativas, convocatorias y piezas audiovisuales, fortaleciendo el alcance y la participación de los grupos de valor e interés. El informe evidenció crecimiento en audiencias, alcance e interacciones, especialmente durante agosto de 2026.</t>
  </si>
  <si>
    <t>1. Informe de Redes Sociales Segundo Cuatrimestre 2026.
2. Publicaciones realizadas en X, Facebook, Instagram y TikTok.
3. Reportes de métricas de alcance, interacciones y crecimiento de audiencias.
4. Evidencias de campañas institucionales y participación ciudadana publicadas en redes sociales.
https://minjusticiagovco-my.sharepoint.com/:p:/g/personal/dialoguemos_minjusticia_gov_co/IQDDaGlOIqDFRKjIO6Ic_al8AcrIX4Xv-T_xnLEjiHDD-jQ?e=Ds5ssm</t>
  </si>
  <si>
    <t>01/05/2026 a 31/08/2026</t>
  </si>
  <si>
    <t>X, Facebook, Instagram y TikTok.</t>
  </si>
  <si>
    <t xml:space="preserve">Continuar fortaleciendo la difusión de información institucional, promover espacios de participación ciudadana y ampliar el alcance de los contenidos de interés público mediante los canales digitales oficiales. </t>
  </si>
  <si>
    <t>Durante el segundo cuatrimestre se mantuvo la estrategia de divulgación institucional, fortaleciendo la interacción con la ciudadanía y ampliando el alcance de los contenidos mediante piezas informativas, audiovisuales y campañas de interés público.</t>
  </si>
  <si>
    <t>Consolidación de condiciones institucionales idóneas para la participación</t>
  </si>
  <si>
    <t>Transferencia de conocimientos y socialización del marco regulatorio con enfoque a comunidades, licenciatarios y otros actores interesados en el mercado del cannabis regulado en Colombia</t>
  </si>
  <si>
    <t>Dirección de Política de Drogas y Actividades Relacionadas -Subdireccion de Control  y Fiscalizacion de Sustancias Quimicas y Estupefacientes</t>
  </si>
  <si>
    <t>Informe trimestral de las capacitaciones realizadas.</t>
  </si>
  <si>
    <r>
      <rPr>
        <b/>
        <sz val="10"/>
        <color rgb="FF002060"/>
        <rFont val="Verdana"/>
      </rPr>
      <t xml:space="preserve">Seguimiento primer cuatrimestre: 
</t>
    </r>
    <r>
      <rPr>
        <sz val="10"/>
        <color rgb="FF000000"/>
        <rFont val="Verdana"/>
      </rPr>
      <t xml:space="preserve">
Durante el primer cuatrimestre de 2026 se realizaron los siguientes espacios de transferencia de conocimientos:
</t>
    </r>
    <r>
      <rPr>
        <b/>
        <sz val="10"/>
        <color rgb="FF000000"/>
        <rFont val="Verdana"/>
      </rPr>
      <t xml:space="preserve">1. Socialización proyecto modificatorio Decreto 1138 de 2025  
</t>
    </r>
    <r>
      <rPr>
        <sz val="10"/>
        <color rgb="FF000000"/>
        <rFont val="Verdana"/>
      </rPr>
      <t xml:space="preserve">En cumplimiento de los compromisos de la Mesa Permanente de Concertación de Consulta Previa de la Política Nacional de Drogas (2023-2033), los días 4 y 5 de marzo se lideraron mesas de trabajo en Santander de Quilichao para socializar el proyecto modificatorio del Decreto 1138 de 2025. Así mismo, se concertó con las comunidades la ruta normativa necesaria para articular el decreto reglamentario con el derecho propio indígena, facilitando la cooperación institucional en zonas de cultivo.
</t>
    </r>
    <r>
      <rPr>
        <b/>
        <sz val="10"/>
        <color rgb="FF000000"/>
        <rFont val="Verdana"/>
      </rPr>
      <t xml:space="preserve">2. Gestión Logística ruta normativa 
</t>
    </r>
    <r>
      <rPr>
        <sz val="10"/>
        <color rgb="FF000000"/>
        <rFont val="Verdana"/>
      </rPr>
      <t xml:space="preserve">Durante los días 18 y 19 de marzo en Popayán, se coordinó la logística para la implementación de la ruta normativa que se desarrollará en abril en el Norte del Cauca. Estas acciones garantizan la eficacia operativa del Gobierno Nacional en el cumplimiento de la Política Nacional de Drogas 2023-2033 y el Plan Nacional de Desarrollo 2022-2026. Esta ruta está planeada para ser desarrollada en los meses de abril, mayo y junio de 2026 y el resultado esperado es la modificación del Decreto 1138 de 2025 y la emisión de Decreto bajo el Derecho Propio Indígena del Norte de Cauca.
</t>
    </r>
    <r>
      <rPr>
        <b/>
        <sz val="10"/>
        <color rgb="FF000000"/>
        <rFont val="Verdana"/>
      </rPr>
      <t xml:space="preserve">3. Las rutas del cannabis regulado en Colombia, regulación para fines médicos, científicos e industriales.
</t>
    </r>
    <r>
      <rPr>
        <sz val="10"/>
        <color rgb="FF000000"/>
        <rFont val="Verdana"/>
      </rPr>
      <t xml:space="preserve">En la ciudad de Cartagena, se llevó a cabo el taller las rutas de cannabis regulado en colombia para fines médico, científicos e industriales permitió fortalecer las capacidades de control y seguimiento de las autoridades departamentales y municipales a través de una presentación técnica acompañada de actividades lúdicas sobre las actividades permitidas dentro del marco normativo de cannabis. Lo anterior, permitió dar claridad para reducir la interdicción entre actividades licitas e ilícitas y aportar al cierre de brechas frente al conocimiento de la regulación del cannabis en Colombia.
</t>
    </r>
    <r>
      <rPr>
        <b/>
        <sz val="10"/>
        <color rgb="FF002060"/>
        <rFont val="Verdana"/>
      </rPr>
      <t xml:space="preserve">Seguimiento Segundo cuatrimestre: 
</t>
    </r>
    <r>
      <rPr>
        <sz val="10"/>
        <color rgb="FF000000"/>
        <rFont val="Verdana"/>
      </rPr>
      <t xml:space="preserve">
Durante el segundo cuatrimestre de 2026, la SCFSQyE desarrolló acciones de transferencia de conocimiento y socialización del marco regulatorio del cannabis, orientadas a fortalecer la cooperación internacional y promover la participación de comunidades y actores estratégicos. En este contexto, a continuación, se detallan los espacios realizados:
</t>
    </r>
    <r>
      <rPr>
        <sz val="10"/>
        <color rgb="FFFF0000"/>
        <rFont val="Verdana"/>
      </rPr>
      <t xml:space="preserve">
</t>
    </r>
    <r>
      <rPr>
        <b/>
        <sz val="10"/>
        <color rgb="FF000000"/>
        <rFont val="Verdana"/>
      </rPr>
      <t>Espacios interinstitucionales
*Talleres de socialización del marco normativo de cannabis:</t>
    </r>
    <r>
      <rPr>
        <sz val="10"/>
        <color rgb="FF000000"/>
        <rFont val="Verdana"/>
      </rPr>
      <t xml:space="preserve"> En el marco del desarrollo de los talleres de socialización del marco normativo vigente del cannabis regulado en Colombia, para el periodo objeto de reporte se llevaron a cabo 5 espacios dirigidos a autoridades departamentales, distritales y municipales, Policía Nacional, instituciones académicas y otras entidades. Estos espacios, estuvieron acompañados de ejercicios prácticos para fortalecer las capacidades de control y fiscalización de los participantes. A continuación, se detalla la ubicación de cada evento:
1. Florencia, Caquetá.
2. Leticia, Amazonas
3. Quibdó, Chocó
4. Montería, Córdoba
5. Yopal, Casanare.
</t>
    </r>
    <r>
      <rPr>
        <sz val="10"/>
        <color rgb="FFFF0000"/>
        <rFont val="Verdana"/>
      </rPr>
      <t xml:space="preserve">
</t>
    </r>
    <r>
      <rPr>
        <b/>
        <sz val="10"/>
        <color rgb="FF000000"/>
        <rFont val="Verdana"/>
      </rPr>
      <t>6. Participación en el Consejo Seccional de Estupefacientes realizado en Mocoa, Putumayo (presencial)</t>
    </r>
    <r>
      <rPr>
        <sz val="10"/>
        <color rgb="FFFF0000"/>
        <rFont val="Verdana"/>
      </rPr>
      <t xml:space="preserve"> </t>
    </r>
    <r>
      <rPr>
        <sz val="10"/>
        <color rgb="FF000000"/>
        <rFont val="Verdana"/>
      </rPr>
      <t xml:space="preserve">para fortalecer las capacidades institucionales mediante la socialización del marco regulatorio del cannabis y la oferta institucional, promoviendo la articulación interinstitucional y el fortalecimiento de las acciones de inspección, vigilancia y control. 
</t>
    </r>
    <r>
      <rPr>
        <b/>
        <sz val="10"/>
        <color rgb="FF000000"/>
        <rFont val="Verdana"/>
      </rPr>
      <t>7. Capacitación a funcionarios de la Fiscalía General de la Nación (FGN):</t>
    </r>
    <r>
      <rPr>
        <sz val="10"/>
        <color rgb="FF000000"/>
        <rFont val="Verdana"/>
      </rPr>
      <t xml:space="preserve"> fortalecimiento de las capacidades institucionales mediante la socialización del marco regulatorio aplicable al cannabis regulado, así como el control al transporte y los procesos de seguimiento y control.
</t>
    </r>
    <r>
      <rPr>
        <b/>
        <sz val="10"/>
        <color rgb="FF000000"/>
        <rFont val="Verdana"/>
      </rPr>
      <t xml:space="preserve">
Espacios dirigidos a licenciatarios
</t>
    </r>
    <r>
      <rPr>
        <sz val="10"/>
        <color rgb="FF000000"/>
        <rFont val="Verdana"/>
      </rPr>
      <t>8.</t>
    </r>
    <r>
      <rPr>
        <b/>
        <sz val="10"/>
        <color rgb="FF000000"/>
        <rFont val="Verdana"/>
      </rPr>
      <t xml:space="preserve"> Capacitación dirigida a licenciatarios</t>
    </r>
    <r>
      <rPr>
        <sz val="10"/>
        <color rgb="FF000000"/>
        <rFont val="Verdana"/>
      </rPr>
      <t xml:space="preserve"> a través de Youtube Live para la socializaron de las nuevas funcionalidades relacionadas con la automatización, simplificación y racionalización de trámites mediante inteligencia artificial. (Youtube Live).
9. </t>
    </r>
    <r>
      <rPr>
        <b/>
        <sz val="10"/>
        <color rgb="FF000000"/>
        <rFont val="Verdana"/>
      </rPr>
      <t>Capacitación especializada en nuevos licenciatarios</t>
    </r>
    <r>
      <rPr>
        <sz val="10"/>
        <color rgb="FF000000"/>
        <rFont val="Verdana"/>
      </rPr>
      <t xml:space="preserve"> de licencias de cultivo de cannabis competencia de la Subdirección de Control y Fiscalización de Sustancias Químicas y Estupefacientes SCFSQE en la cual se explicó el marco normativo de cannabis para usos médicos, científicos e industriales y, además, se realizó un taller práctico para el uso del Mecanismo de Información de Cannabis MICC con el fin de apoyar la curva de aprendizaje para el reporte de actividades, lo cual impacta directamente en el fortalecimiento del control y fiscalización de las actividades de las licencias competencia de esta subdirección. (Presencial)
10. </t>
    </r>
    <r>
      <rPr>
        <b/>
        <sz val="10"/>
        <color rgb="FF000000"/>
        <rFont val="Verdana"/>
      </rPr>
      <t>Capacitación especializada en licencias con grandes áreas</t>
    </r>
    <r>
      <rPr>
        <sz val="10"/>
        <color rgb="FF000000"/>
        <rFont val="Verdana"/>
      </rPr>
      <t xml:space="preserve"> con el fin de explicar todo el nuevo manual tarifario definido en la Resolución 630 de 2025. La capacitación se enfocó en explicar las nuevas tasas que se cobran a los licenciatarios de acuerdo con el manual tarifario. Se hizo la invitación a los licenciatarios a analizar la pertinencia de tener grandes áreas licenciadas, teniendo en cuenta que ahora se cobran tarifas suplementarias variables asociados al número de hectáreas. (Virtual)
</t>
    </r>
    <r>
      <rPr>
        <b/>
        <sz val="10"/>
        <color rgb="FF002060"/>
        <rFont val="Verdana"/>
      </rPr>
      <t xml:space="preserve">Avance acumulado: </t>
    </r>
    <r>
      <rPr>
        <sz val="10"/>
        <color rgb="FF000000"/>
        <rFont val="Verdana"/>
      </rPr>
      <t>Teniendo en cuenta lo anterior, desde el 01 de enero al 31 de agosto de 2026, se han desarrollado 13 espacios de transferencia de conocimientosy socialización del marco regulatorio con enfoque a comunidades, licenciatarios y otros actores interesados en el mercado del cannabis regulado en Colombia</t>
    </r>
  </si>
  <si>
    <t>Informe segundo trimestre 2026 - espacios de transferencia de conocimientos y socialización realizados.
Informe de capacitaciones - Segundo trimestre de 2026 - Grupo de Control de Cannabis.</t>
  </si>
  <si>
    <r>
      <rPr>
        <sz val="11"/>
        <color rgb="FFFF0000"/>
        <rFont val="Verdana"/>
      </rPr>
      <t xml:space="preserve">
</t>
    </r>
    <r>
      <rPr>
        <b/>
        <sz val="11"/>
        <color rgb="FF002060"/>
        <rFont val="Verdana"/>
      </rPr>
      <t xml:space="preserve">Primer cuatrimestre:
</t>
    </r>
    <r>
      <rPr>
        <sz val="11"/>
        <color rgb="FF000000"/>
        <rFont val="Verdana"/>
      </rPr>
      <t xml:space="preserve">1. 28/02/2026
2. 12/02/2026
3. 23/04/2026
</t>
    </r>
    <r>
      <rPr>
        <sz val="11"/>
        <color rgb="FFFF0000"/>
        <rFont val="Verdana"/>
      </rPr>
      <t xml:space="preserve">
</t>
    </r>
    <r>
      <rPr>
        <b/>
        <sz val="11"/>
        <color rgb="FF002060"/>
        <rFont val="Verdana"/>
      </rPr>
      <t xml:space="preserve">Segundo cuatrimestre:
</t>
    </r>
    <r>
      <rPr>
        <sz val="11"/>
        <color rgb="FF000000"/>
        <rFont val="Verdana"/>
      </rPr>
      <t>1. 01/06/2026
2. 05/06/2026
3. 10/06/2026
4. 15/06/2026
5. 15/06/2026
6. 25/05/2026
7. 30/07/2026
8. 15/05/2026
9. 20/07/2026
10. 20/07/2026</t>
    </r>
  </si>
  <si>
    <t>Correo Institucional</t>
  </si>
  <si>
    <r>
      <rPr>
        <b/>
        <sz val="11"/>
        <color rgb="FF002060"/>
        <rFont val="Verdana"/>
      </rPr>
      <t xml:space="preserve">Primer cuatrimestre:
</t>
    </r>
    <r>
      <rPr>
        <sz val="11"/>
        <color rgb="FF000000"/>
        <rFont val="Verdana"/>
      </rPr>
      <t xml:space="preserve">1. 04/03/2026
05/03/2026
2. 18/03/2026
19/03/2026
3. 28/04/2026
</t>
    </r>
    <r>
      <rPr>
        <sz val="11"/>
        <color rgb="FFFF0000"/>
        <rFont val="Verdana"/>
      </rPr>
      <t xml:space="preserve">
</t>
    </r>
    <r>
      <rPr>
        <b/>
        <sz val="11"/>
        <color rgb="FF002060"/>
        <rFont val="Verdana"/>
      </rPr>
      <t xml:space="preserve">Segundo cuatrimestre:
</t>
    </r>
    <r>
      <rPr>
        <sz val="11"/>
        <color rgb="FF000000"/>
        <rFont val="Verdana"/>
      </rPr>
      <t>1. 09/06/2026
2. 12/06/2026
3. 18/06/2026
4. 23/06/2026
5. 24/06/2026
6. 03/06/2026
7. 05/08/2026
8. 20/05/2026
9. 27/07/2026
10. 29/07/2026</t>
    </r>
  </si>
  <si>
    <r>
      <rPr>
        <sz val="11"/>
        <color rgb="FFFF0000"/>
        <rFont val="Verdana"/>
      </rPr>
      <t xml:space="preserve">
</t>
    </r>
    <r>
      <rPr>
        <b/>
        <sz val="11"/>
        <color rgb="FF002060"/>
        <rFont val="Verdana"/>
      </rPr>
      <t xml:space="preserve">Primer cuatrimestre:
</t>
    </r>
    <r>
      <rPr>
        <sz val="11"/>
        <color rgb="FF000000"/>
        <rFont val="Verdana"/>
      </rPr>
      <t xml:space="preserve">1. 40 participantes
2. 20 participantes
3. 31 participantes
</t>
    </r>
    <r>
      <rPr>
        <sz val="11"/>
        <color rgb="FFFF0000"/>
        <rFont val="Verdana"/>
      </rPr>
      <t xml:space="preserve">
</t>
    </r>
    <r>
      <rPr>
        <b/>
        <sz val="11"/>
        <color rgb="FF002060"/>
        <rFont val="Verdana"/>
      </rPr>
      <t xml:space="preserve">Segundo cuatrimestre:
</t>
    </r>
    <r>
      <rPr>
        <sz val="11"/>
        <color rgb="FF000000"/>
        <rFont val="Verdana"/>
      </rPr>
      <t xml:space="preserve">1. 20 participantes
2. 12 participantes
3. 13 participantes
4. 24 participantes
5. 22 participantes
6. 9 participantes
7. 50 participantes
8. 134 participantes
9. 6 participantes
10. 17 participantes
</t>
    </r>
  </si>
  <si>
    <t>Fortalecimiento de capacidades a usuarios internos y externos para optimizar el control en los trámites y procesos relacionados con sustancias y productos químicos controlados</t>
  </si>
  <si>
    <t xml:space="preserve">Informe trimestral de las capacitaciones realizadas.  </t>
  </si>
  <si>
    <r>
      <rPr>
        <sz val="10"/>
        <color rgb="FF000000"/>
        <rFont val="Verdana"/>
      </rPr>
      <t xml:space="preserve">Durante el periodo a reportar, se llevaron a cabo diferentes espacios de formación con el objetivo de fortalecer las capacidades a funcionarios, contratistas y usuarios externos para optimizar el control en los trámites y procesos relacionados con sustancias y productos químicos controlados. Se realizaron 8 capacitaciones internas y 1 capacitación Interinstitucional externa. A continuación, se presenta el detalle de cada espacio:
</t>
    </r>
    <r>
      <rPr>
        <b/>
        <i/>
        <u/>
        <sz val="10"/>
        <color rgb="FF000000"/>
        <rFont val="Verdana"/>
      </rPr>
      <t xml:space="preserve">Capacitaciones Internas: 
</t>
    </r>
    <r>
      <rPr>
        <b/>
        <sz val="10"/>
        <color rgb="FF000000"/>
        <rFont val="Verdana"/>
      </rPr>
      <t>1.</t>
    </r>
    <r>
      <rPr>
        <sz val="10"/>
        <color rgb="FF000000"/>
        <rFont val="Verdana"/>
      </rPr>
      <t xml:space="preserve"> Inducción al grupo de Sustancias Químicas.
</t>
    </r>
    <r>
      <rPr>
        <b/>
        <sz val="10"/>
        <color rgb="FF000000"/>
        <rFont val="Verdana"/>
      </rPr>
      <t>2.</t>
    </r>
    <r>
      <rPr>
        <sz val="10"/>
        <color rgb="FF000000"/>
        <rFont val="Verdana"/>
      </rPr>
      <t xml:space="preserve"> Capacitación abogados de nuevo ingreso en trámites administrativos para la expedición del CCITE.
</t>
    </r>
    <r>
      <rPr>
        <b/>
        <sz val="10"/>
        <color rgb="FF000000"/>
        <rFont val="Verdana"/>
      </rPr>
      <t>3.</t>
    </r>
    <r>
      <rPr>
        <sz val="10"/>
        <color rgb="FF000000"/>
        <rFont val="Verdana"/>
      </rPr>
      <t xml:space="preserve"> Capacitación al equipo de sustancias químicas sobre actos administrativos.
</t>
    </r>
    <r>
      <rPr>
        <b/>
        <sz val="10"/>
        <color rgb="FF000000"/>
        <rFont val="Verdana"/>
      </rPr>
      <t>4.</t>
    </r>
    <r>
      <rPr>
        <sz val="10"/>
        <color rgb="FF000000"/>
        <rFont val="Verdana"/>
      </rPr>
      <t xml:space="preserve"> Capacitación abogados sobre PQRS, trámites y hojas de trabajo.
</t>
    </r>
    <r>
      <rPr>
        <b/>
        <sz val="10"/>
        <color rgb="FF000000"/>
        <rFont val="Verdana"/>
      </rPr>
      <t>5.</t>
    </r>
    <r>
      <rPr>
        <sz val="10"/>
        <color rgb="FF000000"/>
        <rFont val="Verdana"/>
      </rPr>
      <t xml:space="preserve"> Capacitación de los ingenieros químicos del equipo de control administrativo.
</t>
    </r>
    <r>
      <rPr>
        <b/>
        <sz val="10"/>
        <color rgb="FF000000"/>
        <rFont val="Verdana"/>
      </rPr>
      <t>6.</t>
    </r>
    <r>
      <rPr>
        <sz val="10"/>
        <color rgb="FF000000"/>
        <rFont val="Verdana"/>
      </rPr>
      <t xml:space="preserve"> Obligaciones de los sujetos de control. 
</t>
    </r>
    <r>
      <rPr>
        <b/>
        <sz val="10"/>
        <color rgb="FF000000"/>
        <rFont val="Verdana"/>
      </rPr>
      <t>7.</t>
    </r>
    <r>
      <rPr>
        <sz val="10"/>
        <color rgb="FF000000"/>
        <rFont val="Verdana"/>
      </rPr>
      <t xml:space="preserve"> Socialización de los conceptos técnicos. 
</t>
    </r>
    <r>
      <rPr>
        <b/>
        <sz val="10"/>
        <color rgb="FF000000"/>
        <rFont val="Verdana"/>
      </rPr>
      <t>8.</t>
    </r>
    <r>
      <rPr>
        <sz val="10"/>
        <color rgb="FF000000"/>
        <rFont val="Verdana"/>
      </rPr>
      <t xml:space="preserve"> Socialización sobre el Plan de Fiscalización.
</t>
    </r>
    <r>
      <rPr>
        <b/>
        <sz val="10"/>
        <color rgb="FF000000"/>
        <rFont val="Verdana"/>
      </rPr>
      <t>9.</t>
    </r>
    <r>
      <rPr>
        <sz val="10"/>
        <color rgb="FF000000"/>
        <rFont val="Verdana"/>
      </rPr>
      <t xml:space="preserve"> Verificación de los procesos del grupo de conceptos técnicos y comercio exterior.
</t>
    </r>
    <r>
      <rPr>
        <b/>
        <sz val="10"/>
        <color rgb="FF000000"/>
        <rFont val="Verdana"/>
      </rPr>
      <t>10.</t>
    </r>
    <r>
      <rPr>
        <sz val="10"/>
        <color rgb="FF000000"/>
        <rFont val="Verdana"/>
      </rPr>
      <t xml:space="preserve"> Capacitación al Grupo de Servicio al Ciudadano del Min Justicia.
</t>
    </r>
    <r>
      <rPr>
        <b/>
        <i/>
        <u/>
        <sz val="10"/>
        <color rgb="FF000000"/>
        <rFont val="Verdana"/>
      </rPr>
      <t xml:space="preserve">Capacitaciones Interinstitucionales-Externas: 
</t>
    </r>
    <r>
      <rPr>
        <b/>
        <sz val="10"/>
        <color rgb="FF000000"/>
        <rFont val="Verdana"/>
      </rPr>
      <t>1.</t>
    </r>
    <r>
      <rPr>
        <sz val="10"/>
        <color rgb="FF000000"/>
        <rFont val="Verdana"/>
      </rPr>
      <t xml:space="preserve"> Bogotá DC.
Jornada de capacitación dirigida a 90 efectivos del Ejército Nacional sobre generalidades del control administrativo y operativo para el manejo de las sustancias y producto químicos, a partir de los lineamientos establecidos por el Consejo Nacional de Estupefacientes.
</t>
    </r>
    <r>
      <rPr>
        <b/>
        <sz val="10"/>
        <color rgb="FF000000"/>
        <rFont val="Verdana"/>
      </rPr>
      <t xml:space="preserve">2. </t>
    </r>
    <r>
      <rPr>
        <sz val="10"/>
        <color rgb="FF000000"/>
        <rFont val="Verdana"/>
      </rPr>
      <t>Virtual - Teams. 
Jornada de capacitación dirigida a usuarios de la ventanilla única de comercio exterior (VUCE) del MINCIT sobre el control de sustancias químicas, conceptos técnicos de mezclas, y trámites de comercio exterior.</t>
    </r>
  </si>
  <si>
    <r>
      <rPr>
        <b/>
        <i/>
        <u/>
        <sz val="10"/>
        <color rgb="FF000000"/>
        <rFont val="Verdana"/>
      </rPr>
      <t xml:space="preserve">Capacitaciones Internas: 
</t>
    </r>
    <r>
      <rPr>
        <b/>
        <sz val="10"/>
        <color rgb="FF000000"/>
        <rFont val="Verdana"/>
      </rPr>
      <t>1-2.</t>
    </r>
    <r>
      <rPr>
        <sz val="10"/>
        <color rgb="FF000000"/>
        <rFont val="Verdana"/>
      </rPr>
      <t xml:space="preserve"> </t>
    </r>
    <r>
      <rPr>
        <b/>
        <sz val="10"/>
        <color rgb="FF000000"/>
        <rFont val="Verdana"/>
      </rPr>
      <t>Fecha:</t>
    </r>
    <r>
      <rPr>
        <sz val="10"/>
        <color rgb="FF000000"/>
        <rFont val="Verdana"/>
      </rPr>
      <t xml:space="preserve"> 30 de enero de 2026.
</t>
    </r>
    <r>
      <rPr>
        <b/>
        <sz val="10"/>
        <color rgb="FF000000"/>
        <rFont val="Verdana"/>
      </rPr>
      <t>3.</t>
    </r>
    <r>
      <rPr>
        <sz val="10"/>
        <color rgb="FF000000"/>
        <rFont val="Verdana"/>
      </rPr>
      <t xml:space="preserve"> </t>
    </r>
    <r>
      <rPr>
        <b/>
        <sz val="10"/>
        <color rgb="FF000000"/>
        <rFont val="Verdana"/>
      </rPr>
      <t>Fecha:</t>
    </r>
    <r>
      <rPr>
        <sz val="10"/>
        <color rgb="FF000000"/>
        <rFont val="Verdana"/>
      </rPr>
      <t xml:space="preserve"> 02 de febrero de 2026.
</t>
    </r>
    <r>
      <rPr>
        <b/>
        <sz val="10"/>
        <color rgb="FF000000"/>
        <rFont val="Verdana"/>
      </rPr>
      <t>4. Fecha:</t>
    </r>
    <r>
      <rPr>
        <sz val="10"/>
        <color rgb="FF000000"/>
        <rFont val="Verdana"/>
      </rPr>
      <t xml:space="preserve"> 04 de febrero de 2026.
</t>
    </r>
    <r>
      <rPr>
        <b/>
        <sz val="10"/>
        <color rgb="FF000000"/>
        <rFont val="Verdana"/>
      </rPr>
      <t>5.</t>
    </r>
    <r>
      <rPr>
        <sz val="10"/>
        <color rgb="FF000000"/>
        <rFont val="Verdana"/>
      </rPr>
      <t xml:space="preserve"> </t>
    </r>
    <r>
      <rPr>
        <b/>
        <sz val="10"/>
        <color rgb="FF000000"/>
        <rFont val="Verdana"/>
      </rPr>
      <t>Fecha:</t>
    </r>
    <r>
      <rPr>
        <sz val="10"/>
        <color rgb="FF000000"/>
        <rFont val="Verdana"/>
      </rPr>
      <t xml:space="preserve"> 26 de febrero de 2026.
</t>
    </r>
    <r>
      <rPr>
        <b/>
        <sz val="10"/>
        <color rgb="FF000000"/>
        <rFont val="Verdana"/>
      </rPr>
      <t>6. Fecha:</t>
    </r>
    <r>
      <rPr>
        <sz val="10"/>
        <color rgb="FF000000"/>
        <rFont val="Verdana"/>
      </rPr>
      <t xml:space="preserve"> 09 de marzo de 2026.
</t>
    </r>
    <r>
      <rPr>
        <b/>
        <sz val="10"/>
        <color rgb="FF000000"/>
        <rFont val="Verdana"/>
      </rPr>
      <t>7. Fecha:</t>
    </r>
    <r>
      <rPr>
        <sz val="10"/>
        <color rgb="FF000000"/>
        <rFont val="Verdana"/>
      </rPr>
      <t xml:space="preserve"> 13 de marzo de 2026.
</t>
    </r>
    <r>
      <rPr>
        <b/>
        <sz val="10"/>
        <color rgb="FF000000"/>
        <rFont val="Verdana"/>
      </rPr>
      <t xml:space="preserve">8. Fecha: </t>
    </r>
    <r>
      <rPr>
        <sz val="10"/>
        <color rgb="FF000000"/>
        <rFont val="Verdana"/>
      </rPr>
      <t xml:space="preserve">11 de marzo de 2026.
</t>
    </r>
    <r>
      <rPr>
        <b/>
        <sz val="10"/>
        <color rgb="FF000000"/>
        <rFont val="Verdana"/>
      </rPr>
      <t>9. Fecha:</t>
    </r>
    <r>
      <rPr>
        <sz val="10"/>
        <color rgb="FF000000"/>
        <rFont val="Verdana"/>
      </rPr>
      <t xml:space="preserve"> 21 de abril de 2026.
</t>
    </r>
    <r>
      <rPr>
        <b/>
        <sz val="10"/>
        <color rgb="FF000000"/>
        <rFont val="Verdana"/>
      </rPr>
      <t>10. Fecha:</t>
    </r>
    <r>
      <rPr>
        <sz val="10"/>
        <color rgb="FF000000"/>
        <rFont val="Verdana"/>
      </rPr>
      <t xml:space="preserve"> 28 de abril de 2026.
</t>
    </r>
    <r>
      <rPr>
        <b/>
        <i/>
        <u/>
        <sz val="10"/>
        <color rgb="FF000000"/>
        <rFont val="Verdana"/>
      </rPr>
      <t xml:space="preserve">Capacitaciones Interinstitucionales-Externas: 
</t>
    </r>
    <r>
      <rPr>
        <b/>
        <sz val="10"/>
        <color rgb="FF000000"/>
        <rFont val="Verdana"/>
      </rPr>
      <t>1. Fecha:</t>
    </r>
    <r>
      <rPr>
        <sz val="10"/>
        <color rgb="FF000000"/>
        <rFont val="Verdana"/>
      </rPr>
      <t xml:space="preserve"> 18 de febrero de 2026.
</t>
    </r>
    <r>
      <rPr>
        <b/>
        <sz val="10"/>
        <color rgb="FF000000"/>
        <rFont val="Verdana"/>
      </rPr>
      <t>2. Fecha:</t>
    </r>
    <r>
      <rPr>
        <sz val="10"/>
        <color rgb="FF000000"/>
        <rFont val="Verdana"/>
      </rPr>
      <t xml:space="preserve"> 07 de mayo de 2026</t>
    </r>
  </si>
  <si>
    <r>
      <rPr>
        <b/>
        <i/>
        <u/>
        <sz val="10"/>
        <color rgb="FF000000"/>
        <rFont val="Verdana"/>
      </rPr>
      <t>Capacitaciones Internas:</t>
    </r>
    <r>
      <rPr>
        <sz val="10"/>
        <color rgb="FF000000"/>
        <rFont val="Verdana"/>
      </rPr>
      <t xml:space="preserve"> 
</t>
    </r>
    <r>
      <rPr>
        <b/>
        <sz val="10"/>
        <color rgb="FF000000"/>
        <rFont val="Verdana"/>
      </rPr>
      <t>1-2.</t>
    </r>
    <r>
      <rPr>
        <sz val="10"/>
        <color rgb="FF000000"/>
        <rFont val="Verdana"/>
      </rPr>
      <t xml:space="preserve"> </t>
    </r>
    <r>
      <rPr>
        <b/>
        <sz val="10"/>
        <color rgb="FF000000"/>
        <rFont val="Verdana"/>
      </rPr>
      <t>Fecha:</t>
    </r>
    <r>
      <rPr>
        <sz val="10"/>
        <color rgb="FF000000"/>
        <rFont val="Verdana"/>
      </rPr>
      <t xml:space="preserve"> 03 de febrero de 2026.
</t>
    </r>
    <r>
      <rPr>
        <b/>
        <sz val="10"/>
        <color rgb="FF000000"/>
        <rFont val="Verdana"/>
      </rPr>
      <t>3. Fecha:</t>
    </r>
    <r>
      <rPr>
        <sz val="10"/>
        <color rgb="FF000000"/>
        <rFont val="Verdana"/>
      </rPr>
      <t xml:space="preserve"> 06 de febrero de 2026.
</t>
    </r>
    <r>
      <rPr>
        <b/>
        <sz val="10"/>
        <color rgb="FF000000"/>
        <rFont val="Verdana"/>
      </rPr>
      <t>4. Fecha:</t>
    </r>
    <r>
      <rPr>
        <sz val="10"/>
        <color rgb="FF000000"/>
        <rFont val="Verdana"/>
      </rPr>
      <t xml:space="preserve"> 10 de febrero de 2026.
</t>
    </r>
    <r>
      <rPr>
        <b/>
        <sz val="10"/>
        <color rgb="FF000000"/>
        <rFont val="Verdana"/>
      </rPr>
      <t>5.</t>
    </r>
    <r>
      <rPr>
        <sz val="10"/>
        <color rgb="FF000000"/>
        <rFont val="Verdana"/>
      </rPr>
      <t xml:space="preserve"> </t>
    </r>
    <r>
      <rPr>
        <b/>
        <sz val="10"/>
        <color rgb="FF000000"/>
        <rFont val="Verdana"/>
      </rPr>
      <t>Fecha:</t>
    </r>
    <r>
      <rPr>
        <sz val="10"/>
        <color rgb="FF000000"/>
        <rFont val="Verdana"/>
      </rPr>
      <t xml:space="preserve"> 02 de marzo de 2026.
</t>
    </r>
    <r>
      <rPr>
        <b/>
        <sz val="10"/>
        <color rgb="FF000000"/>
        <rFont val="Verdana"/>
      </rPr>
      <t>6.</t>
    </r>
    <r>
      <rPr>
        <sz val="10"/>
        <color rgb="FF000000"/>
        <rFont val="Verdana"/>
      </rPr>
      <t xml:space="preserve"> </t>
    </r>
    <r>
      <rPr>
        <b/>
        <sz val="10"/>
        <color rgb="FF000000"/>
        <rFont val="Verdana"/>
      </rPr>
      <t>Fecha:</t>
    </r>
    <r>
      <rPr>
        <sz val="10"/>
        <color rgb="FF000000"/>
        <rFont val="Verdana"/>
      </rPr>
      <t xml:space="preserve"> 12 de marzo de 2026.
</t>
    </r>
    <r>
      <rPr>
        <b/>
        <sz val="10"/>
        <color rgb="FF000000"/>
        <rFont val="Verdana"/>
      </rPr>
      <t>7. Fecha:</t>
    </r>
    <r>
      <rPr>
        <sz val="10"/>
        <color rgb="FF000000"/>
        <rFont val="Verdana"/>
      </rPr>
      <t xml:space="preserve"> 18 de marzo de 2026.
</t>
    </r>
    <r>
      <rPr>
        <b/>
        <sz val="10"/>
        <color rgb="FF000000"/>
        <rFont val="Verdana"/>
      </rPr>
      <t>8. Fecha:</t>
    </r>
    <r>
      <rPr>
        <sz val="10"/>
        <color rgb="FF000000"/>
        <rFont val="Verdana"/>
      </rPr>
      <t xml:space="preserve"> 25 de marzo de 2026.
</t>
    </r>
    <r>
      <rPr>
        <b/>
        <sz val="10"/>
        <color rgb="FF000000"/>
        <rFont val="Verdana"/>
      </rPr>
      <t>9. Fecha:</t>
    </r>
    <r>
      <rPr>
        <sz val="10"/>
        <color rgb="FF000000"/>
        <rFont val="Verdana"/>
      </rPr>
      <t xml:space="preserve"> 29 de abril de 2026.
</t>
    </r>
    <r>
      <rPr>
        <b/>
        <sz val="10"/>
        <color rgb="FF000000"/>
        <rFont val="Verdana"/>
      </rPr>
      <t>10. Fecha:</t>
    </r>
    <r>
      <rPr>
        <sz val="10"/>
        <color rgb="FF000000"/>
        <rFont val="Verdana"/>
      </rPr>
      <t xml:space="preserve"> 07 de mayo de 2026.
</t>
    </r>
    <r>
      <rPr>
        <b/>
        <i/>
        <u/>
        <sz val="10"/>
        <color rgb="FF000000"/>
        <rFont val="Verdana"/>
      </rPr>
      <t xml:space="preserve">Capacitaciones Interinstitucionales-Externas: 
</t>
    </r>
    <r>
      <rPr>
        <b/>
        <sz val="10"/>
        <color rgb="FF000000"/>
        <rFont val="Verdana"/>
      </rPr>
      <t>1. Fecha:</t>
    </r>
    <r>
      <rPr>
        <sz val="10"/>
        <color rgb="FF000000"/>
        <rFont val="Verdana"/>
      </rPr>
      <t xml:space="preserve"> 18 de febrero de 2026.
</t>
    </r>
    <r>
      <rPr>
        <b/>
        <sz val="10"/>
        <color rgb="FF000000"/>
        <rFont val="Verdana"/>
      </rPr>
      <t xml:space="preserve">2. Fecha: </t>
    </r>
    <r>
      <rPr>
        <sz val="10"/>
        <color rgb="FF000000"/>
        <rFont val="Verdana"/>
      </rPr>
      <t>13 de mayo de 2026.</t>
    </r>
  </si>
  <si>
    <r>
      <rPr>
        <b/>
        <i/>
        <u/>
        <sz val="10"/>
        <color rgb="FF000000"/>
        <rFont val="Verdana"/>
      </rPr>
      <t xml:space="preserve">Capacitaciones Internas: 
</t>
    </r>
    <r>
      <rPr>
        <b/>
        <sz val="10"/>
        <color rgb="FF000000"/>
        <rFont val="Verdana"/>
      </rPr>
      <t>1.</t>
    </r>
    <r>
      <rPr>
        <sz val="10"/>
        <color rgb="FF000000"/>
        <rFont val="Verdana"/>
      </rPr>
      <t xml:space="preserve"> 27 participantes.
</t>
    </r>
    <r>
      <rPr>
        <b/>
        <sz val="10"/>
        <color rgb="FF000000"/>
        <rFont val="Verdana"/>
      </rPr>
      <t>2.</t>
    </r>
    <r>
      <rPr>
        <sz val="10"/>
        <color rgb="FF000000"/>
        <rFont val="Verdana"/>
      </rPr>
      <t xml:space="preserve"> 11 participantes.
</t>
    </r>
    <r>
      <rPr>
        <b/>
        <sz val="10"/>
        <color rgb="FF000000"/>
        <rFont val="Verdana"/>
      </rPr>
      <t xml:space="preserve">3. </t>
    </r>
    <r>
      <rPr>
        <sz val="10"/>
        <color rgb="FF000000"/>
        <rFont val="Verdana"/>
      </rPr>
      <t xml:space="preserve">04 participantes.
</t>
    </r>
    <r>
      <rPr>
        <b/>
        <sz val="10"/>
        <color rgb="FF000000"/>
        <rFont val="Verdana"/>
      </rPr>
      <t xml:space="preserve">4. </t>
    </r>
    <r>
      <rPr>
        <sz val="10"/>
        <color rgb="FF000000"/>
        <rFont val="Verdana"/>
      </rPr>
      <t xml:space="preserve">08 participantes.
</t>
    </r>
    <r>
      <rPr>
        <b/>
        <sz val="10"/>
        <color rgb="FF000000"/>
        <rFont val="Verdana"/>
      </rPr>
      <t>5.</t>
    </r>
    <r>
      <rPr>
        <sz val="10"/>
        <color rgb="FF000000"/>
        <rFont val="Verdana"/>
      </rPr>
      <t xml:space="preserve"> 11 participantes.
</t>
    </r>
    <r>
      <rPr>
        <b/>
        <sz val="10"/>
        <color rgb="FF000000"/>
        <rFont val="Verdana"/>
      </rPr>
      <t xml:space="preserve">6. </t>
    </r>
    <r>
      <rPr>
        <sz val="10"/>
        <color rgb="FF000000"/>
        <rFont val="Verdana"/>
      </rPr>
      <t xml:space="preserve">07 participantes.
</t>
    </r>
    <r>
      <rPr>
        <b/>
        <sz val="10"/>
        <color rgb="FF000000"/>
        <rFont val="Verdana"/>
      </rPr>
      <t>7.</t>
    </r>
    <r>
      <rPr>
        <sz val="10"/>
        <color rgb="FF000000"/>
        <rFont val="Verdana"/>
      </rPr>
      <t xml:space="preserve"> 08 participantes.
</t>
    </r>
    <r>
      <rPr>
        <b/>
        <sz val="10"/>
        <color rgb="FF000000"/>
        <rFont val="Verdana"/>
      </rPr>
      <t xml:space="preserve">8. </t>
    </r>
    <r>
      <rPr>
        <sz val="10"/>
        <color rgb="FF000000"/>
        <rFont val="Verdana"/>
      </rPr>
      <t xml:space="preserve">11 participantes.
</t>
    </r>
    <r>
      <rPr>
        <b/>
        <sz val="10"/>
        <color rgb="FF000000"/>
        <rFont val="Verdana"/>
      </rPr>
      <t xml:space="preserve">9. </t>
    </r>
    <r>
      <rPr>
        <sz val="10"/>
        <color rgb="FF000000"/>
        <rFont val="Verdana"/>
      </rPr>
      <t xml:space="preserve">17 participantes.
</t>
    </r>
    <r>
      <rPr>
        <b/>
        <sz val="10"/>
        <color rgb="FF000000"/>
        <rFont val="Verdana"/>
      </rPr>
      <t xml:space="preserve">10. </t>
    </r>
    <r>
      <rPr>
        <sz val="10"/>
        <color rgb="FF000000"/>
        <rFont val="Verdana"/>
      </rPr>
      <t xml:space="preserve">10 participantes.
</t>
    </r>
    <r>
      <rPr>
        <b/>
        <i/>
        <u/>
        <sz val="10"/>
        <color rgb="FF000000"/>
        <rFont val="Verdana"/>
      </rPr>
      <t>Capacitaciones Interinstitucionales-Externas:</t>
    </r>
    <r>
      <rPr>
        <sz val="10"/>
        <color rgb="FF000000"/>
        <rFont val="Verdana"/>
      </rPr>
      <t xml:space="preserve"> 
</t>
    </r>
    <r>
      <rPr>
        <b/>
        <sz val="10"/>
        <color rgb="FF000000"/>
        <rFont val="Verdana"/>
      </rPr>
      <t xml:space="preserve">1. </t>
    </r>
    <r>
      <rPr>
        <sz val="10"/>
        <color rgb="FF000000"/>
        <rFont val="Verdana"/>
      </rPr>
      <t xml:space="preserve">90 participantes.
</t>
    </r>
    <r>
      <rPr>
        <b/>
        <sz val="10"/>
        <color rgb="FF000000"/>
        <rFont val="Verdana"/>
      </rPr>
      <t>2.</t>
    </r>
    <r>
      <rPr>
        <sz val="10"/>
        <color rgb="FF000000"/>
        <rFont val="Verdana"/>
      </rPr>
      <t xml:space="preserve"> 189 participantes.</t>
    </r>
  </si>
  <si>
    <t>Fomento de la cultura institucional de participación.</t>
  </si>
  <si>
    <t>Divulgación de información estadística, estudios y/o documentos sobre evidencia técnica sobre drogas.</t>
  </si>
  <si>
    <t xml:space="preserve">Dirección de Política de Drogas y Actividades Relacionadas - Subdirección Estratégica y de Análisis </t>
  </si>
  <si>
    <t>informe semestral de visitas al subsitio web del ODC, includio el reporte de la información actualizada en el periodo.</t>
  </si>
  <si>
    <t>La Subdirección Estratégica y de Análisis realiza el informe de seguimiento de visitas al subsitio web del Observatorio de Drogas de Colombia durante el primer semestre de 2016, el cual esta próximo a entregarse en su versión final. La página se encuentra en constante actualización y se realizan reportes de actualización de manera trimestral, durante el segunto trimestre de 2026 se reporta un avance cualitativo: 27 requerimientos /  27 implementaciones.</t>
  </si>
  <si>
    <t>Construccion matriz partes interesadas</t>
  </si>
  <si>
    <t>Elaboracion caracterización de grupos de valor/interes para los ejercicios de RDC y participación ciudadana</t>
  </si>
  <si>
    <t>Grupo de Servicio al ciudadano</t>
  </si>
  <si>
    <t>Grupo de servicio alciudadano</t>
  </si>
  <si>
    <t>Documento caracterización de la vigencia</t>
  </si>
  <si>
    <t>Matriz de partes interesadas</t>
  </si>
  <si>
    <t>Se realiza el ejercio de construccion colectiva para  el documento de caracterizacion y su publicación</t>
  </si>
  <si>
    <t>Se realiza el ejercio de construccion colectiva para  la matriz de partes interesadas y su publicación</t>
  </si>
  <si>
    <t>Realización del concurso "Mejor Experiencia Tejiendo Justicia"</t>
  </si>
  <si>
    <t>Dirección de Justicia Formal</t>
  </si>
  <si>
    <t>Un concurso adelantado</t>
  </si>
  <si>
    <t xml:space="preserve">Promoción efectiva de la participación ciudadana </t>
  </si>
  <si>
    <t>Asesorías técnicas y formación a comunidades indígenas, NARP y RROM en temas de Justicia Especial Indígena, Derecho Propio, Normatividad Étnica en la comunidad, Herramientas para la coordinación con los otros sistemas de justicia en el país y rutas para atención de casos de Violencia Basada en Género.</t>
  </si>
  <si>
    <t>Dirección de Justicia Formal- Grpo fortalecimiento a la Justicia étnica</t>
  </si>
  <si>
    <t>Un plan, programa, proyecto o servicio implementado</t>
  </si>
  <si>
    <t xml:space="preserve">Condiciones institucionales idóneas para la promoción de la participación </t>
  </si>
  <si>
    <t xml:space="preserve">Proyecto de Ley de Coordinación Interjurisdiccional para reglamentar el artículo 246 de la Constitución Política. </t>
  </si>
  <si>
    <t>Caracterización de las justicias propias desde las competencias del MJD de manera consensuada y participativa con los pueblos étnicos</t>
  </si>
  <si>
    <t xml:space="preserve">Estrategia de socialización para el fortalecimiento de los consultorios juridicos 
</t>
  </si>
  <si>
    <t>Informe de la estrategia implementada</t>
  </si>
  <si>
    <t>Correo con convocatorias
Piezas gráficas
Difusión en redes sociales</t>
  </si>
  <si>
    <t>Correos electronicos</t>
  </si>
  <si>
    <t>Presencial
189 participantes</t>
  </si>
  <si>
    <t>Se adelantarón  los escenarios de trabajo y se han incorporado en las carpetas respetivas durante los meses de Enero a marzo con los soportes correspondientes a correos electronicos con la información, los registros de asistencia y los formularios de percepción de satisfacción</t>
  </si>
  <si>
    <t>No reportaron para el segundo cuatrimestre</t>
  </si>
  <si>
    <t>Grupo de Gestión Administrativa</t>
  </si>
  <si>
    <t>Plan Integral de Gestion Ambiental (PIGA) ejecutado.</t>
  </si>
  <si>
    <t>x</t>
  </si>
  <si>
    <t>Programas y acciones orientadas a la gestión ambiental implementadas al interior del MJD</t>
  </si>
  <si>
    <t>Optimizar las acciones de gestión ambiental al interior de la entidad mediante el uso racional de los recursos naturales y económicos en los procesos desarrollados, promoviendo la sostenibilidad ambiental y un ambiente laboral saludable.</t>
  </si>
  <si>
    <t>Cumplimiento basado en la ejecución de programas institucionales en el MJD.</t>
  </si>
  <si>
    <t>Reporte de avance PIGA</t>
  </si>
  <si>
    <t>Reporte PIGA</t>
  </si>
  <si>
    <t>Grupo Gestion administrativa</t>
  </si>
  <si>
    <t>Se evidenci el cumplimiento y las evidencias que lo soportan</t>
  </si>
  <si>
    <t xml:space="preserve">Cronograma semestral y seguimiento de cumplimiento. </t>
  </si>
  <si>
    <t>Se realizaron las capacitaciones a las dependencias correspondientes al GSC para el primer semestre de la vigencia</t>
  </si>
  <si>
    <t>Capacitaciones semestrales de pqrsd y cultura de servicio realizadas a la entidad</t>
  </si>
  <si>
    <t>Desde el Grupo de Fortalecimiento de la Justicia con Enfoque de Género, nos permitimos informar que,
respecto de la actividad “Realización del concurso Mejor Experiencia Tejiendo Justicia”, no se
registraron avances durante el segundo cuatrimestre de 2026, toda vez que su ejecución se encuentra
programada para el último cuatrimestre del año.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</si>
</sst>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 #,##0;[Red]\-&quot;$&quot;\ #,##0"/>
    <numFmt numFmtId="43" formatCode="_-* #,##0.00_-;\-* #,##0.00_-;_-* &quot;-&quot;??_-;_-@_-"/>
    <numFmt numFmtId="164" formatCode="_-[$$-409]* #,##0.00_ ;_-[$$-409]* \-#,##0.00\ ;_-[$$-409]* &quot;-&quot;??_ ;_-@_ "/>
  </numFmts>
  <fonts count="67">
    <font>
      <sz val="11"/>
      <color theme="1"/>
      <name val="Calibri"/>
      <family val="2"/>
      <scheme val="minor"/>
    </font>
    <font>
      <sz val="11"/>
      <color theme="1"/>
      <name val="Calibri"/>
      <family val="2"/>
      <scheme val="minor"/>
    </font>
    <font>
      <sz val="11"/>
      <name val="Arial"/>
      <family val="2"/>
    </font>
    <font>
      <sz val="20"/>
      <name val="Arial"/>
      <family val="2"/>
    </font>
    <font>
      <sz val="12"/>
      <name val="Arial"/>
      <family val="2"/>
    </font>
    <font>
      <b/>
      <sz val="36"/>
      <name val="Arial"/>
      <family val="2"/>
    </font>
    <font>
      <sz val="16"/>
      <name val="Arial"/>
      <family val="2"/>
    </font>
    <font>
      <b/>
      <sz val="16"/>
      <name val="Arial"/>
      <family val="2"/>
    </font>
    <font>
      <sz val="18"/>
      <name val="Arial"/>
      <family val="2"/>
    </font>
    <font>
      <i/>
      <sz val="16"/>
      <name val="Arial"/>
      <family val="2"/>
    </font>
    <font>
      <b/>
      <sz val="22"/>
      <name val="Arial"/>
      <family val="2"/>
    </font>
    <font>
      <b/>
      <sz val="11"/>
      <name val="Arial"/>
      <family val="2"/>
    </font>
    <font>
      <b/>
      <sz val="12"/>
      <name val="Arial"/>
      <family val="2"/>
    </font>
    <font>
      <sz val="12"/>
      <color indexed="81"/>
      <name val="Tahoma"/>
      <family val="2"/>
    </font>
    <font>
      <b/>
      <sz val="12"/>
      <color rgb="FF000000"/>
      <name val="Tahoma"/>
      <family val="2"/>
    </font>
    <font>
      <b/>
      <sz val="14"/>
      <color rgb="FF000000"/>
      <name val="Calibri"/>
      <family val="2"/>
    </font>
    <font>
      <b/>
      <sz val="14"/>
      <color rgb="FF0000FF"/>
      <name val="Calibri"/>
      <family val="2"/>
    </font>
    <font>
      <b/>
      <sz val="14"/>
      <color rgb="FF008000"/>
      <name val="Calibri"/>
      <family val="2"/>
    </font>
    <font>
      <b/>
      <sz val="14"/>
      <color indexed="81"/>
      <name val="Calibri"/>
      <family val="2"/>
    </font>
    <font>
      <sz val="14"/>
      <color indexed="81"/>
      <name val="Calibri"/>
      <family val="2"/>
    </font>
    <font>
      <b/>
      <sz val="10"/>
      <color rgb="FF000000"/>
      <name val="Tahoma"/>
      <family val="2"/>
    </font>
    <font>
      <sz val="10"/>
      <color rgb="FF000000"/>
      <name val="Tahoma"/>
      <family val="2"/>
    </font>
    <font>
      <b/>
      <sz val="12"/>
      <color rgb="FF000000"/>
      <name val="Calibri"/>
      <family val="2"/>
    </font>
    <font>
      <sz val="7"/>
      <color rgb="FF000000"/>
      <name val="Calibri"/>
      <family val="2"/>
    </font>
    <font>
      <b/>
      <sz val="10"/>
      <color rgb="FF000000"/>
      <name val="Calibri"/>
      <family val="2"/>
      <scheme val="minor"/>
    </font>
    <font>
      <sz val="10"/>
      <color rgb="FF000000"/>
      <name val="Calibri"/>
      <family val="2"/>
      <scheme val="minor"/>
    </font>
    <font>
      <sz val="14"/>
      <color rgb="FF000000"/>
      <name val="Calibri"/>
      <family val="2"/>
    </font>
    <font>
      <sz val="10"/>
      <name val="Arial"/>
      <family val="2"/>
    </font>
    <font>
      <sz val="10"/>
      <color theme="1"/>
      <name val="Arial"/>
      <family val="2"/>
    </font>
    <font>
      <u/>
      <sz val="11"/>
      <color theme="10"/>
      <name val="Calibri"/>
      <family val="2"/>
      <scheme val="minor"/>
    </font>
    <font>
      <sz val="11"/>
      <color rgb="FF000000"/>
      <name val="Calibri"/>
      <family val="2"/>
      <scheme val="minor"/>
    </font>
    <font>
      <sz val="12"/>
      <color theme="1"/>
      <name val="Arial"/>
      <family val="2"/>
    </font>
    <font>
      <sz val="12"/>
      <color theme="2" tint="-0.89999084444715716"/>
      <name val="Arial"/>
      <family val="2"/>
    </font>
    <font>
      <b/>
      <sz val="11"/>
      <name val="Nunito"/>
    </font>
    <font>
      <sz val="11"/>
      <name val="Nunito"/>
    </font>
    <font>
      <sz val="11"/>
      <color theme="1"/>
      <name val="Nunito"/>
    </font>
    <font>
      <sz val="11"/>
      <name val="Calibri"/>
      <family val="2"/>
    </font>
    <font>
      <sz val="12"/>
      <color rgb="FF161616"/>
      <name val="Arial"/>
      <family val="2"/>
    </font>
    <font>
      <sz val="12"/>
      <color rgb="FF000000"/>
      <name val="Arial"/>
      <family val="2"/>
    </font>
    <font>
      <sz val="10"/>
      <color rgb="FF000000"/>
      <name val="Arial"/>
    </font>
    <font>
      <b/>
      <sz val="10"/>
      <color rgb="FF000000"/>
      <name val="Arial"/>
    </font>
    <font>
      <b/>
      <sz val="10"/>
      <name val="Arial"/>
      <family val="2"/>
    </font>
    <font>
      <sz val="11"/>
      <color rgb="FF9C6500"/>
      <name val="Calibri"/>
      <family val="2"/>
      <scheme val="minor"/>
    </font>
    <font>
      <b/>
      <sz val="11"/>
      <color theme="1"/>
      <name val="Calibri"/>
      <family val="2"/>
      <scheme val="minor"/>
    </font>
    <font>
      <sz val="11"/>
      <color theme="1"/>
      <name val="Arial"/>
      <family val="2"/>
    </font>
    <font>
      <sz val="11"/>
      <color theme="4"/>
      <name val="Arial"/>
      <family val="2"/>
    </font>
    <font>
      <b/>
      <sz val="11"/>
      <color theme="1"/>
      <name val="Nunito"/>
    </font>
    <font>
      <i/>
      <sz val="11"/>
      <name val="Arial"/>
      <family val="2"/>
    </font>
    <font>
      <sz val="11"/>
      <color rgb="FF000000"/>
      <name val="Arial"/>
      <charset val="1"/>
    </font>
    <font>
      <sz val="10"/>
      <color rgb="FFFF0000"/>
      <name val="Verdana"/>
    </font>
    <font>
      <b/>
      <sz val="10"/>
      <color rgb="FF002060"/>
      <name val="Verdana"/>
    </font>
    <font>
      <sz val="10"/>
      <color rgb="FF000000"/>
      <name val="Verdana"/>
    </font>
    <font>
      <b/>
      <sz val="10"/>
      <color rgb="FF000000"/>
      <name val="Verdana"/>
    </font>
    <font>
      <sz val="11"/>
      <color rgb="FFFF0000"/>
      <name val="Verdana"/>
    </font>
    <font>
      <b/>
      <sz val="11"/>
      <color rgb="FF002060"/>
      <name val="Verdana"/>
    </font>
    <font>
      <sz val="11"/>
      <color rgb="FF000000"/>
      <name val="Verdana"/>
    </font>
    <font>
      <sz val="11"/>
      <color rgb="FF000000"/>
      <name val="Verdana"/>
      <family val="2"/>
    </font>
    <font>
      <sz val="10"/>
      <color rgb="FF000000"/>
      <name val="Arial"/>
      <family val="2"/>
    </font>
    <font>
      <b/>
      <i/>
      <u/>
      <sz val="10"/>
      <color rgb="FF000000"/>
      <name val="Verdana"/>
    </font>
    <font>
      <sz val="10"/>
      <name val="Verdana"/>
    </font>
    <font>
      <b/>
      <sz val="12"/>
      <color theme="1"/>
      <name val="Arial"/>
      <family val="2"/>
    </font>
    <font>
      <sz val="11"/>
      <name val="Calibri"/>
      <family val="2"/>
      <scheme val="minor"/>
    </font>
    <font>
      <sz val="11"/>
      <color rgb="FF000000"/>
      <name val="Calibri"/>
      <charset val="1"/>
    </font>
    <font>
      <sz val="11"/>
      <color rgb="FFFF0000"/>
      <name val="Calibri"/>
      <charset val="1"/>
    </font>
    <font>
      <sz val="11"/>
      <color rgb="FFFF0000"/>
      <name val="Calibri"/>
      <family val="2"/>
    </font>
    <font>
      <sz val="12"/>
      <color theme="2" tint="-0.89999084444715716"/>
      <name val="Arial"/>
    </font>
    <font>
      <sz val="11"/>
      <color theme="2" tint="-0.89999084444715716"/>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rgb="FF000000"/>
      </patternFill>
    </fill>
    <fill>
      <patternFill patternType="solid">
        <fgColor rgb="FFFFEB9C"/>
      </patternFill>
    </fill>
    <fill>
      <patternFill patternType="solid">
        <fgColor rgb="FFFFFFFF"/>
        <bgColor rgb="FF000000"/>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slantDashDot">
        <color theme="3"/>
      </left>
      <right style="slantDashDot">
        <color theme="3"/>
      </right>
      <top style="slantDashDot">
        <color theme="3"/>
      </top>
      <bottom/>
      <diagonal/>
    </border>
    <border>
      <left style="slantDashDot">
        <color theme="3"/>
      </left>
      <right style="slantDashDot">
        <color theme="3"/>
      </right>
      <top/>
      <bottom style="thin">
        <color auto="1"/>
      </bottom>
      <diagonal/>
    </border>
    <border>
      <left style="slantDashDot">
        <color theme="3"/>
      </left>
      <right/>
      <top style="slantDashDot">
        <color theme="3"/>
      </top>
      <bottom/>
      <diagonal/>
    </border>
    <border>
      <left style="slantDashDot">
        <color theme="3"/>
      </left>
      <right/>
      <top style="slantDashDot">
        <color theme="3"/>
      </top>
      <bottom style="slantDashDot">
        <color theme="3"/>
      </bottom>
      <diagonal/>
    </border>
    <border>
      <left/>
      <right/>
      <top style="slantDashDot">
        <color theme="3"/>
      </top>
      <bottom style="slantDashDot">
        <color theme="3"/>
      </bottom>
      <diagonal/>
    </border>
    <border>
      <left/>
      <right style="slantDashDot">
        <color theme="3"/>
      </right>
      <top style="slantDashDot">
        <color theme="3"/>
      </top>
      <bottom style="slantDashDot">
        <color theme="3"/>
      </bottom>
      <diagonal/>
    </border>
    <border>
      <left style="slantDashDot">
        <color theme="3"/>
      </left>
      <right/>
      <top/>
      <bottom style="slantDashDot">
        <color theme="3"/>
      </bottom>
      <diagonal/>
    </border>
    <border>
      <left/>
      <right style="slantDashDot">
        <color theme="3"/>
      </right>
      <top/>
      <bottom style="slantDashDot">
        <color theme="3"/>
      </bottom>
      <diagonal/>
    </border>
    <border>
      <left/>
      <right/>
      <top/>
      <bottom style="slantDashDot">
        <color theme="3"/>
      </bottom>
      <diagonal/>
    </border>
    <border>
      <left style="slantDashDot">
        <color theme="3"/>
      </left>
      <right/>
      <top/>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style="slantDashDot">
        <color theme="3"/>
      </left>
      <right style="slantDashDot">
        <color theme="3"/>
      </right>
      <top/>
      <bottom/>
      <diagonal/>
    </border>
    <border>
      <left style="slantDashDot">
        <color theme="3"/>
      </left>
      <right style="slantDashDot">
        <color theme="3"/>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2" fillId="9" borderId="0" applyNumberFormat="0" applyBorder="0" applyAlignment="0" applyProtection="0"/>
  </cellStyleXfs>
  <cellXfs count="20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vertical="center"/>
    </xf>
    <xf numFmtId="0" fontId="2" fillId="2" borderId="3" xfId="0" applyFont="1" applyFill="1" applyBorder="1" applyAlignment="1">
      <alignment vertical="center" wrapText="1"/>
    </xf>
    <xf numFmtId="0" fontId="2" fillId="0" borderId="0" xfId="0" applyFont="1"/>
    <xf numFmtId="9" fontId="8" fillId="2" borderId="7" xfId="2" applyFont="1" applyFill="1" applyBorder="1" applyAlignment="1">
      <alignment horizontal="center" vertical="center"/>
    </xf>
    <xf numFmtId="9" fontId="3" fillId="2" borderId="8" xfId="2" applyFont="1" applyFill="1" applyBorder="1" applyAlignment="1">
      <alignment horizontal="center" vertical="center"/>
    </xf>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9" fillId="2" borderId="19" xfId="0" applyFont="1" applyFill="1" applyBorder="1" applyAlignment="1">
      <alignment vertical="center"/>
    </xf>
    <xf numFmtId="0" fontId="9" fillId="2" borderId="5" xfId="0" applyFont="1" applyFill="1" applyBorder="1" applyAlignment="1">
      <alignment vertical="center"/>
    </xf>
    <xf numFmtId="0" fontId="9" fillId="2" borderId="23" xfId="0" applyFont="1" applyFill="1" applyBorder="1" applyAlignment="1">
      <alignment vertical="center"/>
    </xf>
    <xf numFmtId="0" fontId="27" fillId="0" borderId="0" xfId="0" applyFont="1" applyAlignment="1">
      <alignment horizontal="center"/>
    </xf>
    <xf numFmtId="0" fontId="4" fillId="2" borderId="37" xfId="0" applyFont="1" applyFill="1" applyBorder="1" applyAlignment="1">
      <alignment horizontal="center" vertical="center" wrapText="1"/>
    </xf>
    <xf numFmtId="0" fontId="28" fillId="0" borderId="0" xfId="0" applyFont="1" applyAlignment="1">
      <alignment horizontal="center"/>
    </xf>
    <xf numFmtId="0" fontId="28" fillId="2" borderId="37"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2" fillId="7" borderId="39" xfId="0" applyFont="1" applyFill="1" applyBorder="1" applyAlignment="1">
      <alignment horizontal="center" vertical="center" wrapText="1"/>
    </xf>
    <xf numFmtId="9" fontId="27" fillId="2" borderId="37" xfId="2" applyFont="1" applyFill="1" applyBorder="1" applyAlignment="1">
      <alignment horizontal="center" vertical="center"/>
    </xf>
    <xf numFmtId="0" fontId="0" fillId="2" borderId="37" xfId="0" applyFill="1" applyBorder="1"/>
    <xf numFmtId="3" fontId="27" fillId="2"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27" fillId="2" borderId="0" xfId="0" applyFont="1" applyFill="1" applyAlignment="1">
      <alignment horizontal="center"/>
    </xf>
    <xf numFmtId="0" fontId="31" fillId="2" borderId="41" xfId="0" applyFont="1" applyFill="1" applyBorder="1" applyAlignment="1">
      <alignment horizontal="center" vertical="center" wrapText="1"/>
    </xf>
    <xf numFmtId="0" fontId="32" fillId="2" borderId="41" xfId="0" applyFont="1" applyFill="1" applyBorder="1" applyAlignment="1">
      <alignment horizontal="center" vertical="center" wrapText="1"/>
    </xf>
    <xf numFmtId="0" fontId="31" fillId="2" borderId="42" xfId="0" applyFont="1" applyFill="1" applyBorder="1" applyAlignment="1">
      <alignment horizontal="center" vertical="center" wrapText="1"/>
    </xf>
    <xf numFmtId="0" fontId="32" fillId="2" borderId="42" xfId="0" applyFont="1" applyFill="1" applyBorder="1" applyAlignment="1">
      <alignment horizontal="center" vertical="center" wrapText="1"/>
    </xf>
    <xf numFmtId="0" fontId="31" fillId="2" borderId="43" xfId="0" applyFont="1" applyFill="1" applyBorder="1" applyAlignment="1">
      <alignment horizontal="center" vertical="center" wrapText="1"/>
    </xf>
    <xf numFmtId="0" fontId="33" fillId="2" borderId="37"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34" fillId="2" borderId="37"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2" fillId="2" borderId="37" xfId="0" applyFont="1" applyFill="1" applyBorder="1" applyAlignment="1">
      <alignment horizontal="center" vertical="center" wrapText="1"/>
    </xf>
    <xf numFmtId="0" fontId="2" fillId="0" borderId="37" xfId="0" applyFont="1" applyBorder="1" applyAlignment="1">
      <alignment horizontal="center" vertical="center"/>
    </xf>
    <xf numFmtId="14" fontId="27" fillId="2" borderId="37" xfId="0" applyNumberFormat="1" applyFont="1" applyFill="1" applyBorder="1" applyAlignment="1">
      <alignment horizontal="center" vertical="center" wrapText="1"/>
    </xf>
    <xf numFmtId="0" fontId="2" fillId="2" borderId="37" xfId="0" applyFont="1" applyFill="1" applyBorder="1" applyAlignment="1">
      <alignment horizontal="center" vertical="center" wrapText="1"/>
    </xf>
    <xf numFmtId="0" fontId="27" fillId="2" borderId="0" xfId="0" applyFont="1" applyFill="1" applyAlignment="1">
      <alignment horizontal="center" vertical="center" wrapText="1"/>
    </xf>
    <xf numFmtId="3" fontId="4" fillId="2" borderId="37" xfId="0" applyNumberFormat="1" applyFont="1" applyFill="1" applyBorder="1" applyAlignment="1">
      <alignment horizontal="center" vertical="center" wrapText="1"/>
    </xf>
    <xf numFmtId="0" fontId="27" fillId="2" borderId="37" xfId="0" applyFont="1" applyFill="1" applyBorder="1" applyAlignment="1">
      <alignment horizontal="center" vertical="center"/>
    </xf>
    <xf numFmtId="0" fontId="29" fillId="2" borderId="37" xfId="3" applyFill="1" applyBorder="1" applyAlignment="1">
      <alignment horizontal="center" vertical="center" wrapText="1"/>
    </xf>
    <xf numFmtId="43" fontId="27" fillId="2" borderId="37" xfId="1" applyFont="1" applyFill="1" applyBorder="1" applyAlignment="1">
      <alignment horizontal="center" vertical="center"/>
    </xf>
    <xf numFmtId="0" fontId="4" fillId="8" borderId="37" xfId="0" applyFont="1" applyFill="1" applyBorder="1" applyAlignment="1">
      <alignment horizontal="center" vertical="center" wrapText="1"/>
    </xf>
    <xf numFmtId="0" fontId="36" fillId="8" borderId="37" xfId="0" applyFont="1" applyFill="1" applyBorder="1" applyAlignment="1">
      <alignment wrapText="1"/>
    </xf>
    <xf numFmtId="0" fontId="36" fillId="8" borderId="42" xfId="0" applyFont="1" applyFill="1" applyBorder="1" applyAlignment="1">
      <alignment wrapText="1"/>
    </xf>
    <xf numFmtId="14" fontId="36" fillId="8" borderId="42" xfId="0" applyNumberFormat="1" applyFont="1" applyFill="1" applyBorder="1" applyAlignment="1">
      <alignment wrapText="1"/>
    </xf>
    <xf numFmtId="0" fontId="36" fillId="2" borderId="42" xfId="0" applyFont="1" applyFill="1" applyBorder="1"/>
    <xf numFmtId="0" fontId="4" fillId="8" borderId="37" xfId="0" applyFont="1" applyFill="1" applyBorder="1" applyAlignment="1">
      <alignment horizontal="left" vertical="center" wrapText="1"/>
    </xf>
    <xf numFmtId="0" fontId="30" fillId="8" borderId="37" xfId="0" applyFont="1" applyFill="1" applyBorder="1"/>
    <xf numFmtId="0" fontId="4" fillId="2" borderId="37" xfId="0" applyFont="1" applyFill="1" applyBorder="1" applyAlignment="1">
      <alignment horizontal="justify" vertical="center" wrapText="1"/>
    </xf>
    <xf numFmtId="6" fontId="2" fillId="2" borderId="37" xfId="0" applyNumberFormat="1" applyFont="1" applyFill="1" applyBorder="1" applyAlignment="1">
      <alignment horizontal="center" vertical="center" wrapText="1"/>
    </xf>
    <xf numFmtId="17" fontId="2" fillId="2" borderId="37" xfId="0" applyNumberFormat="1" applyFont="1" applyFill="1" applyBorder="1" applyAlignment="1">
      <alignment horizontal="center" vertical="center" wrapText="1"/>
    </xf>
    <xf numFmtId="0" fontId="0" fillId="2" borderId="37" xfId="0" applyFill="1" applyBorder="1" applyAlignment="1">
      <alignment horizontal="center" vertical="center"/>
    </xf>
    <xf numFmtId="0" fontId="39" fillId="2" borderId="37" xfId="0" applyFont="1" applyFill="1" applyBorder="1" applyAlignment="1">
      <alignment horizontal="center" vertical="center" wrapText="1"/>
    </xf>
    <xf numFmtId="14" fontId="39" fillId="2" borderId="37" xfId="0" applyNumberFormat="1" applyFont="1" applyFill="1" applyBorder="1" applyAlignment="1">
      <alignment horizontal="center" vertical="center" wrapText="1"/>
    </xf>
    <xf numFmtId="0" fontId="27" fillId="0" borderId="37" xfId="0" applyFont="1" applyBorder="1" applyAlignment="1">
      <alignment horizontal="center" vertical="center" wrapText="1"/>
    </xf>
    <xf numFmtId="3" fontId="41" fillId="2" borderId="37" xfId="0" applyNumberFormat="1" applyFont="1" applyFill="1" applyBorder="1" applyAlignment="1">
      <alignment horizontal="center" vertical="center" wrapText="1"/>
    </xf>
    <xf numFmtId="43" fontId="27" fillId="0" borderId="37" xfId="1" applyFont="1" applyBorder="1" applyAlignment="1">
      <alignment horizontal="center" vertical="center" wrapText="1"/>
    </xf>
    <xf numFmtId="0" fontId="39" fillId="0" borderId="0" xfId="0" applyFont="1" applyAlignment="1">
      <alignment horizontal="center" vertical="center" wrapText="1"/>
    </xf>
    <xf numFmtId="14" fontId="4" fillId="2" borderId="37" xfId="0" applyNumberFormat="1" applyFont="1" applyFill="1" applyBorder="1" applyAlignment="1">
      <alignment horizontal="center" vertical="center"/>
    </xf>
    <xf numFmtId="0" fontId="29" fillId="2" borderId="37" xfId="4" applyFill="1" applyBorder="1" applyAlignment="1">
      <alignment horizontal="center" vertical="center" wrapText="1"/>
    </xf>
    <xf numFmtId="0" fontId="39" fillId="0" borderId="37" xfId="0" applyFont="1" applyBorder="1" applyAlignment="1">
      <alignment horizontal="center" vertical="center" wrapText="1"/>
    </xf>
    <xf numFmtId="0" fontId="27" fillId="2" borderId="0" xfId="0" applyFont="1" applyFill="1" applyAlignment="1">
      <alignment horizontal="center" wrapText="1"/>
    </xf>
    <xf numFmtId="0" fontId="2" fillId="0" borderId="37" xfId="0" applyFont="1" applyBorder="1" applyAlignment="1">
      <alignment wrapText="1"/>
    </xf>
    <xf numFmtId="0" fontId="2" fillId="0" borderId="37" xfId="0" applyFont="1" applyBorder="1" applyAlignment="1">
      <alignment horizontal="center" vertical="center" wrapText="1"/>
    </xf>
    <xf numFmtId="14" fontId="2" fillId="2" borderId="37" xfId="0" applyNumberFormat="1" applyFont="1" applyFill="1" applyBorder="1" applyAlignment="1">
      <alignment horizontal="center" vertical="center" wrapText="1"/>
    </xf>
    <xf numFmtId="14" fontId="4" fillId="0" borderId="41" xfId="5" applyNumberFormat="1" applyFont="1" applyFill="1" applyBorder="1" applyAlignment="1">
      <alignment horizontal="center" vertical="center" wrapText="1"/>
    </xf>
    <xf numFmtId="0" fontId="44" fillId="2" borderId="41" xfId="0" applyFont="1" applyFill="1" applyBorder="1" applyAlignment="1">
      <alignment horizontal="center" vertical="center"/>
    </xf>
    <xf numFmtId="9" fontId="44" fillId="2" borderId="41" xfId="2" applyFont="1" applyFill="1" applyBorder="1" applyAlignment="1">
      <alignment horizontal="center" vertical="center"/>
    </xf>
    <xf numFmtId="0" fontId="44" fillId="2" borderId="41" xfId="0" applyFont="1" applyFill="1" applyBorder="1" applyAlignment="1">
      <alignment horizontal="left" vertical="center" wrapText="1"/>
    </xf>
    <xf numFmtId="0" fontId="29" fillId="0" borderId="0" xfId="3"/>
    <xf numFmtId="0" fontId="44" fillId="2" borderId="41" xfId="0" applyFont="1" applyFill="1" applyBorder="1" applyAlignment="1">
      <alignment horizontal="center" vertical="center" wrapText="1"/>
    </xf>
    <xf numFmtId="15" fontId="44" fillId="2" borderId="41" xfId="0" applyNumberFormat="1" applyFont="1" applyFill="1" applyBorder="1" applyAlignment="1">
      <alignment horizontal="center" vertical="center" wrapText="1"/>
    </xf>
    <xf numFmtId="17" fontId="44" fillId="2" borderId="41" xfId="0" applyNumberFormat="1" applyFont="1" applyFill="1" applyBorder="1" applyAlignment="1">
      <alignment horizontal="center" vertical="center" wrapText="1"/>
    </xf>
    <xf numFmtId="9" fontId="44" fillId="2" borderId="41" xfId="0" applyNumberFormat="1" applyFont="1" applyFill="1" applyBorder="1" applyAlignment="1">
      <alignment horizontal="center" vertical="center" wrapText="1"/>
    </xf>
    <xf numFmtId="0" fontId="44" fillId="0" borderId="0" xfId="0" applyFont="1"/>
    <xf numFmtId="0" fontId="27" fillId="2" borderId="37" xfId="0" applyFont="1" applyFill="1" applyBorder="1" applyAlignment="1">
      <alignment horizontal="justify" vertical="center" wrapText="1"/>
    </xf>
    <xf numFmtId="49" fontId="27" fillId="2" borderId="37" xfId="0" applyNumberFormat="1" applyFont="1" applyFill="1" applyBorder="1" applyAlignment="1">
      <alignment horizontal="center" vertical="center" wrapText="1"/>
    </xf>
    <xf numFmtId="0" fontId="46" fillId="2" borderId="37" xfId="0" applyFont="1" applyFill="1" applyBorder="1" applyAlignment="1">
      <alignment horizontal="center" vertical="center" wrapText="1"/>
    </xf>
    <xf numFmtId="0" fontId="4" fillId="10" borderId="37" xfId="0" applyFont="1" applyFill="1" applyBorder="1" applyAlignment="1">
      <alignment horizontal="center" vertical="center" wrapText="1"/>
    </xf>
    <xf numFmtId="0" fontId="2" fillId="2" borderId="37" xfId="0" applyFont="1" applyFill="1" applyBorder="1" applyAlignment="1">
      <alignment horizontal="justify" vertical="center" wrapText="1"/>
    </xf>
    <xf numFmtId="14" fontId="27" fillId="2" borderId="37" xfId="0" applyNumberFormat="1" applyFont="1" applyFill="1" applyBorder="1" applyAlignment="1">
      <alignment horizontal="center" vertical="center"/>
    </xf>
    <xf numFmtId="0" fontId="28" fillId="0" borderId="37" xfId="0" applyFont="1" applyBorder="1" applyAlignment="1">
      <alignment horizontal="justify" vertical="center" wrapText="1"/>
    </xf>
    <xf numFmtId="14" fontId="27" fillId="0" borderId="37" xfId="0" applyNumberFormat="1" applyFont="1" applyBorder="1" applyAlignment="1">
      <alignment horizontal="center" vertical="center" wrapText="1"/>
    </xf>
    <xf numFmtId="0" fontId="29" fillId="0" borderId="37" xfId="3" applyBorder="1" applyAlignment="1">
      <alignment horizontal="center" vertical="center" wrapText="1"/>
    </xf>
    <xf numFmtId="0" fontId="27" fillId="0" borderId="46" xfId="0" applyFont="1" applyBorder="1" applyAlignment="1">
      <alignment horizontal="center" vertical="center" wrapText="1"/>
    </xf>
    <xf numFmtId="9" fontId="27" fillId="0" borderId="37" xfId="0" applyNumberFormat="1" applyFont="1" applyBorder="1" applyAlignment="1">
      <alignment horizontal="center" vertical="center" wrapText="1"/>
    </xf>
    <xf numFmtId="0" fontId="43" fillId="2" borderId="37" xfId="0" applyFont="1" applyFill="1" applyBorder="1" applyAlignment="1">
      <alignment horizontal="justify" vertical="center" wrapText="1"/>
    </xf>
    <xf numFmtId="0" fontId="0" fillId="2" borderId="37" xfId="0" applyFill="1" applyBorder="1" applyAlignment="1">
      <alignment vertical="center" wrapText="1"/>
    </xf>
    <xf numFmtId="15" fontId="0" fillId="2" borderId="37" xfId="0" applyNumberFormat="1" applyFill="1" applyBorder="1" applyAlignment="1">
      <alignment horizontal="center" vertical="center"/>
    </xf>
    <xf numFmtId="14" fontId="32" fillId="2" borderId="37" xfId="0" applyNumberFormat="1" applyFont="1" applyFill="1" applyBorder="1" applyAlignment="1">
      <alignment horizontal="center" vertical="center" wrapText="1"/>
    </xf>
    <xf numFmtId="0" fontId="48" fillId="0" borderId="0" xfId="0" applyFont="1" applyAlignment="1">
      <alignment horizontal="center" vertical="center" wrapText="1"/>
    </xf>
    <xf numFmtId="0" fontId="49" fillId="2" borderId="47" xfId="0" applyFont="1" applyFill="1" applyBorder="1" applyAlignment="1">
      <alignment horizontal="left" vertical="center" wrapText="1"/>
    </xf>
    <xf numFmtId="0" fontId="51" fillId="0" borderId="47" xfId="0" applyFont="1" applyBorder="1" applyAlignment="1">
      <alignment vertical="center" wrapText="1"/>
    </xf>
    <xf numFmtId="0" fontId="53" fillId="2" borderId="42" xfId="0" applyFont="1" applyFill="1" applyBorder="1" applyAlignment="1">
      <alignment horizontal="center" vertical="center" wrapText="1"/>
    </xf>
    <xf numFmtId="0" fontId="56" fillId="2" borderId="37" xfId="0" applyFont="1" applyFill="1" applyBorder="1" applyAlignment="1">
      <alignment horizontal="center" vertical="center" wrapText="1"/>
    </xf>
    <xf numFmtId="0" fontId="53" fillId="2" borderId="37" xfId="0" applyFont="1" applyFill="1" applyBorder="1" applyAlignment="1">
      <alignment horizontal="center" vertical="center" wrapText="1"/>
    </xf>
    <xf numFmtId="14" fontId="57" fillId="0" borderId="37" xfId="0" applyNumberFormat="1" applyFont="1" applyBorder="1" applyAlignment="1">
      <alignment horizontal="center" vertical="center" wrapText="1"/>
    </xf>
    <xf numFmtId="164" fontId="57" fillId="0" borderId="37" xfId="0" applyNumberFormat="1" applyFont="1" applyBorder="1" applyAlignment="1">
      <alignment horizontal="center" vertical="center" wrapText="1"/>
    </xf>
    <xf numFmtId="0" fontId="51" fillId="0" borderId="41" xfId="0" applyFont="1" applyBorder="1" applyAlignment="1">
      <alignment horizontal="left" vertical="center" wrapText="1"/>
    </xf>
    <xf numFmtId="0" fontId="51" fillId="0" borderId="41" xfId="0" applyFont="1" applyBorder="1" applyAlignment="1">
      <alignment horizontal="justify" vertical="center" wrapText="1"/>
    </xf>
    <xf numFmtId="14" fontId="51" fillId="2" borderId="37" xfId="0" applyNumberFormat="1" applyFont="1" applyFill="1" applyBorder="1" applyAlignment="1">
      <alignment horizontal="left" vertical="center" wrapText="1"/>
    </xf>
    <xf numFmtId="14" fontId="59" fillId="2" borderId="37" xfId="0" applyNumberFormat="1" applyFont="1" applyFill="1" applyBorder="1" applyAlignment="1">
      <alignment horizontal="center" vertical="center" wrapText="1"/>
    </xf>
    <xf numFmtId="0" fontId="51" fillId="0" borderId="37" xfId="0" applyFont="1" applyBorder="1" applyAlignment="1">
      <alignment horizontal="left" vertical="center" wrapText="1"/>
    </xf>
    <xf numFmtId="0" fontId="27" fillId="5" borderId="0" xfId="0" applyFont="1" applyFill="1" applyAlignment="1">
      <alignment horizontal="center"/>
    </xf>
    <xf numFmtId="0" fontId="31" fillId="2" borderId="44" xfId="0" applyFont="1" applyFill="1" applyBorder="1" applyAlignment="1">
      <alignment horizontal="center" vertical="center" wrapText="1"/>
    </xf>
    <xf numFmtId="0" fontId="31" fillId="2" borderId="4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60" fillId="2" borderId="44" xfId="0" applyFont="1" applyFill="1" applyBorder="1" applyAlignment="1">
      <alignment horizontal="center" vertical="center" wrapText="1"/>
    </xf>
    <xf numFmtId="0" fontId="2" fillId="0" borderId="37" xfId="0" applyFont="1" applyBorder="1" applyAlignment="1">
      <alignment vertical="center"/>
    </xf>
    <xf numFmtId="0" fontId="31" fillId="2" borderId="37" xfId="0" applyFont="1" applyFill="1" applyBorder="1" applyAlignment="1">
      <alignment wrapText="1"/>
    </xf>
    <xf numFmtId="0" fontId="61" fillId="2" borderId="37" xfId="0" applyFont="1" applyFill="1" applyBorder="1" applyAlignment="1">
      <alignment vertical="center" wrapText="1"/>
    </xf>
    <xf numFmtId="0" fontId="61" fillId="2" borderId="37" xfId="0" applyFont="1" applyFill="1" applyBorder="1" applyAlignment="1">
      <alignment horizontal="center" vertical="center" wrapText="1"/>
    </xf>
    <xf numFmtId="0" fontId="61" fillId="2" borderId="37" xfId="0" applyFont="1" applyFill="1" applyBorder="1" applyAlignment="1">
      <alignment vertical="center"/>
    </xf>
    <xf numFmtId="14" fontId="61" fillId="2" borderId="37" xfId="0" applyNumberFormat="1" applyFont="1" applyFill="1" applyBorder="1" applyAlignment="1">
      <alignment vertical="center"/>
    </xf>
    <xf numFmtId="0" fontId="31" fillId="2" borderId="41" xfId="0" applyFont="1" applyFill="1" applyBorder="1" applyAlignment="1">
      <alignment wrapText="1"/>
    </xf>
    <xf numFmtId="14" fontId="57" fillId="2" borderId="0" xfId="0" applyNumberFormat="1" applyFont="1" applyFill="1" applyAlignment="1">
      <alignment vertical="center"/>
    </xf>
    <xf numFmtId="14" fontId="61" fillId="2" borderId="37" xfId="0" applyNumberFormat="1" applyFont="1" applyFill="1" applyBorder="1" applyAlignment="1">
      <alignment vertical="center" wrapText="1"/>
    </xf>
    <xf numFmtId="0" fontId="0" fillId="2" borderId="0" xfId="0" applyFill="1"/>
    <xf numFmtId="0" fontId="35" fillId="2" borderId="42" xfId="0" applyFont="1" applyFill="1" applyBorder="1" applyAlignment="1">
      <alignment horizontal="center" vertical="center" wrapText="1"/>
    </xf>
    <xf numFmtId="0" fontId="62" fillId="0" borderId="0" xfId="0" applyFont="1"/>
    <xf numFmtId="0" fontId="63" fillId="0" borderId="0" xfId="0" applyFont="1" applyAlignment="1">
      <alignment wrapText="1"/>
    </xf>
    <xf numFmtId="0" fontId="64" fillId="2" borderId="42" xfId="0" applyFont="1" applyFill="1" applyBorder="1" applyAlignment="1">
      <alignment wrapText="1"/>
    </xf>
    <xf numFmtId="0" fontId="36" fillId="2" borderId="42" xfId="0" applyFont="1" applyFill="1" applyBorder="1" applyAlignment="1">
      <alignment wrapText="1"/>
    </xf>
    <xf numFmtId="0" fontId="0" fillId="2" borderId="37" xfId="0" applyFill="1" applyBorder="1" applyAlignment="1">
      <alignment wrapText="1"/>
    </xf>
    <xf numFmtId="0" fontId="32" fillId="0" borderId="37" xfId="0" applyFont="1" applyFill="1" applyBorder="1" applyAlignment="1">
      <alignment horizontal="center" vertical="center" wrapText="1"/>
    </xf>
    <xf numFmtId="0" fontId="65" fillId="0" borderId="37" xfId="0" applyFont="1" applyFill="1" applyBorder="1" applyAlignment="1">
      <alignment horizontal="center" vertical="center" wrapText="1"/>
    </xf>
    <xf numFmtId="0" fontId="33" fillId="0" borderId="37" xfId="0" applyFont="1" applyFill="1" applyBorder="1" applyAlignment="1">
      <alignment horizontal="center" vertical="center" wrapText="1"/>
    </xf>
    <xf numFmtId="14" fontId="32" fillId="0" borderId="37" xfId="0" applyNumberFormat="1" applyFont="1" applyFill="1" applyBorder="1" applyAlignment="1">
      <alignment horizontal="center" vertical="center" wrapText="1"/>
    </xf>
    <xf numFmtId="0" fontId="31" fillId="0" borderId="43" xfId="0" applyFont="1" applyFill="1" applyBorder="1" applyAlignment="1">
      <alignment horizontal="center" vertical="center" wrapText="1"/>
    </xf>
    <xf numFmtId="0" fontId="66" fillId="0" borderId="37" xfId="0" applyFont="1" applyFill="1" applyBorder="1"/>
    <xf numFmtId="0" fontId="66" fillId="0" borderId="0" xfId="0" applyFont="1" applyFill="1"/>
    <xf numFmtId="14" fontId="4" fillId="2" borderId="37" xfId="0" applyNumberFormat="1" applyFont="1" applyFill="1" applyBorder="1" applyAlignment="1">
      <alignment horizontal="center" vertical="center" wrapText="1"/>
    </xf>
    <xf numFmtId="0" fontId="38" fillId="2" borderId="37" xfId="0" applyFont="1" applyFill="1" applyBorder="1" applyAlignment="1">
      <alignment vertical="center" wrapText="1"/>
    </xf>
    <xf numFmtId="0" fontId="4" fillId="2" borderId="41"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5" xfId="5" applyFont="1" applyFill="1" applyBorder="1" applyAlignment="1">
      <alignment horizontal="center" vertical="center" wrapText="1"/>
    </xf>
    <xf numFmtId="14" fontId="4" fillId="2" borderId="41" xfId="5" applyNumberFormat="1" applyFont="1" applyFill="1" applyBorder="1" applyAlignment="1">
      <alignment horizontal="center" vertical="center" wrapText="1"/>
    </xf>
    <xf numFmtId="0" fontId="4" fillId="2" borderId="41" xfId="5" applyFont="1" applyFill="1" applyBorder="1" applyAlignment="1">
      <alignment horizontal="center" vertical="center" wrapText="1"/>
    </xf>
    <xf numFmtId="0" fontId="12" fillId="2" borderId="41" xfId="5" applyFont="1" applyFill="1" applyBorder="1" applyAlignment="1">
      <alignment horizontal="center" vertical="center" wrapText="1"/>
    </xf>
    <xf numFmtId="0" fontId="38" fillId="8" borderId="42" xfId="0" applyFont="1" applyFill="1" applyBorder="1" applyAlignment="1">
      <alignment horizontal="center" vertical="center" wrapText="1"/>
    </xf>
    <xf numFmtId="0" fontId="31" fillId="2" borderId="47" xfId="0" applyFont="1" applyFill="1" applyBorder="1" applyAlignment="1">
      <alignment horizontal="center" vertical="center" wrapText="1"/>
    </xf>
    <xf numFmtId="0" fontId="4" fillId="2" borderId="47" xfId="0" applyFont="1" applyFill="1" applyBorder="1" applyAlignment="1">
      <alignment horizontal="center" vertical="center" wrapText="1"/>
    </xf>
    <xf numFmtId="14" fontId="4" fillId="2" borderId="47"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0" fontId="46" fillId="2" borderId="42" xfId="0" applyFont="1" applyFill="1" applyBorder="1" applyAlignment="1">
      <alignment horizontal="center" vertical="center" wrapText="1"/>
    </xf>
    <xf numFmtId="0" fontId="37" fillId="2" borderId="42" xfId="0" applyFont="1" applyFill="1" applyBorder="1" applyAlignment="1">
      <alignment horizontal="center" vertical="center" wrapText="1"/>
    </xf>
    <xf numFmtId="0" fontId="65" fillId="2" borderId="37" xfId="0" applyFont="1" applyFill="1" applyBorder="1" applyAlignment="1">
      <alignment horizontal="center" vertical="center" wrapText="1"/>
    </xf>
    <xf numFmtId="0" fontId="12" fillId="7" borderId="33" xfId="0" applyFont="1" applyFill="1" applyBorder="1" applyAlignment="1">
      <alignment horizontal="center" vertical="center" wrapText="1"/>
    </xf>
    <xf numFmtId="0" fontId="12" fillId="7" borderId="35" xfId="0" applyFont="1" applyFill="1" applyBorder="1" applyAlignment="1">
      <alignment horizontal="center" vertical="center" wrapText="1"/>
    </xf>
    <xf numFmtId="0" fontId="12" fillId="7" borderId="36" xfId="0" applyFont="1" applyFill="1" applyBorder="1" applyAlignment="1">
      <alignment horizontal="center" vertical="center" wrapText="1"/>
    </xf>
    <xf numFmtId="0" fontId="12" fillId="7" borderId="28"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2" fillId="5" borderId="12"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0" fillId="6" borderId="18" xfId="0" applyFont="1" applyFill="1" applyBorder="1" applyAlignment="1">
      <alignment horizontal="center" vertical="center" wrapText="1"/>
    </xf>
    <xf numFmtId="0" fontId="10" fillId="6" borderId="0" xfId="0" applyFont="1" applyFill="1" applyAlignment="1">
      <alignment horizontal="center" vertical="center" wrapText="1"/>
    </xf>
    <xf numFmtId="0" fontId="12" fillId="7" borderId="15"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12" fillId="7" borderId="27" xfId="0" applyFont="1" applyFill="1" applyBorder="1" applyAlignment="1">
      <alignment horizontal="center" vertical="center" wrapText="1"/>
    </xf>
    <xf numFmtId="0" fontId="12" fillId="7" borderId="39" xfId="0" applyFont="1"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9"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cellXfs>
  <cellStyles count="6">
    <cellStyle name="Hipervínculo" xfId="3" builtinId="8"/>
    <cellStyle name="Hyperlink" xfId="4"/>
    <cellStyle name="Millares" xfId="1" builtinId="3"/>
    <cellStyle name="Neutral" xfId="5" builtinId="28"/>
    <cellStyle name="Normal" xfId="0" builtinId="0"/>
    <cellStyle name="Porcentaje" xfId="2" builtinId="5"/>
  </cellStyles>
  <dxfs count="123">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microsoft.com/office/2017/10/relationships/person" Target="persons/person.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1778000</xdr:colOff>
      <xdr:row>0</xdr:row>
      <xdr:rowOff>736600</xdr:rowOff>
    </xdr:from>
    <xdr:to>
      <xdr:col>2</xdr:col>
      <xdr:colOff>800100</xdr:colOff>
      <xdr:row>0</xdr:row>
      <xdr:rowOff>1765300</xdr:rowOff>
    </xdr:to>
    <xdr:pic>
      <xdr:nvPicPr>
        <xdr:cNvPr id="4" name="Imagen 3">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000" y="736600"/>
          <a:ext cx="1587500" cy="1028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C/Users/erikaalexandralealvillamizar/Desktop/MinJusticia/Plan%20participaci&#243;n/Formato%20de%20reporte%20interno%20de%20actividades%20de%20participaci&#243;n%20ciudada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justiciagovco-my.sharepoint.com/Users/javvid/Downloads/2025-01-21_Formato_estrategia_participacion_ciudadana_%20DAFP%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2020 consolidado"/>
      <sheetName val="Estrategia 1"/>
      <sheetName val="Estrategia 2"/>
      <sheetName val="Estrategia 3"/>
      <sheetName val="Formato interno de reporte"/>
    </sheetNames>
    <sheetDataSet>
      <sheetData sheetId="0">
        <row r="5">
          <cell r="V5" t="str">
            <v>Dependencia (s) responsable (s)</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SANDRA LILIANA BUITRAGO PACHON" id="{9EB0FAA0-6C76-4C9F-BCFB-2408E8F5427C}" userId="S::sandra.buitrago@minjusticia.gov.co::b737885a-bfaa-445a-b034-a42156c02d6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40" dT="2026-05-08T16:57:46.36" personId="{9EB0FAA0-6C76-4C9F-BCFB-2408E8F5427C}" id="{EE69ECF3-3AA6-4B62-9F58-474679594F16}">
    <text>Jornada Mocoa: 6 participantes.
Jornada Puerto Asís: 12 participantes.
Jornada Puerto Guzmán: 12 participantes.
Jornada San Miguel: 39 participantes.
Jornada Villa Garzón: 24 participantes.
Total participantes: 93</text>
  </threadedComment>
  <threadedComment ref="X40" dT="2026-05-08T17:10:13.54" personId="{9EB0FAA0-6C76-4C9F-BCFB-2408E8F5427C}" id="{034BDA9C-45F8-4889-A801-1DA6CC1BA116}">
    <text>Encuentro Putumayo: Recursos de funcionamientos por comisiones: =$1.677.958 (794034 y 883924)
Encuentro Bogotá: $0 recursos por parte del MJD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minjusticiagovco-my.sharepoint.com/:b:/r/personal/dialoguemos_minjusticia_gov_co/Documents/Evidencias%20PPC%202026/2.%20Segundo%20Cuatrimestre/Grupo%20de%20Gesti%C3%B3n%20Documental/20260630_Informe%20implementaci%C3%B3n%20PGD%202%20trimestre.pdf?d=w2501feba31ab4f72b41b114c82f12a25&amp;csf=1&amp;web=1&amp;e=F5Xfod" TargetMode="External"/><Relationship Id="rId13" Type="http://schemas.openxmlformats.org/officeDocument/2006/relationships/drawing" Target="../drawings/drawing1.xml"/><Relationship Id="rId3" Type="http://schemas.openxmlformats.org/officeDocument/2006/relationships/hyperlink" Target="https://minjusticiagovco-my.sharepoint.com/:f:/g/personal/elvia_yepes_minjusticia_gov_co/IgDRynyMl0DiTaj5k37vqNp9Acf-aMFnO6wRi56nXDtduMg?e=anY97V" TargetMode="External"/><Relationship Id="rId7" Type="http://schemas.openxmlformats.org/officeDocument/2006/relationships/hyperlink" Target="https://minjusticiagovco-my.sharepoint.com/:f:/r/personal/dialoguemos_minjusticia_gov_co/Documents/Evidencias%20PPC%202026/2.%20Segundo%20Cuatrimestre/Oficina%20Asesora%20de%20Planeaci%C3%B3n?d=w845755c3bcfc4f2e95dd80da703ee812&amp;csf=1&amp;web=1&amp;e=7R7HSE" TargetMode="External"/><Relationship Id="rId12" Type="http://schemas.openxmlformats.org/officeDocument/2006/relationships/printerSettings" Target="../printerSettings/printerSettings1.bin"/><Relationship Id="rId2" Type="http://schemas.openxmlformats.org/officeDocument/2006/relationships/hyperlink" Target="https://minjusticiagovco-my.sharepoint.com/:f:/g/personal/elvia_yepes_minjusticia_gov_co/IgBxaaBMonwDQ5YVpIcYMfYPAU4KW7mIGw9o5az5AAUUR-0?e=2rdyYw" TargetMode="External"/><Relationship Id="rId16" Type="http://schemas.microsoft.com/office/2017/10/relationships/threadedComment" Target="../threadedComments/threadedComment1.xml"/><Relationship Id="rId1" Type="http://schemas.openxmlformats.org/officeDocument/2006/relationships/hyperlink" Target="https://minjusticiagovco-my.sharepoint.com/:f:/g/personal/dialoguemos_minjusticia_gov_co/IgBbxnK0Wu45QZ3gzloe_VvSAVSbGmt_xtuaLPrJ3EUHAEg?e=1ifOkl" TargetMode="External"/><Relationship Id="rId6" Type="http://schemas.openxmlformats.org/officeDocument/2006/relationships/hyperlink" Target="https://minjusticiagovco-my.sharepoint.com/:f:/g/personal/elvia_yepes_minjusticia_gov_co/IgBNP723qXOWQK87ULSqQuBRATwXoptoIk7ocss_bJ3W4w8?e=08OLYp" TargetMode="External"/><Relationship Id="rId11" Type="http://schemas.openxmlformats.org/officeDocument/2006/relationships/hyperlink" Target="https://minjusticiagovco-my.sharepoint.com/:f:/r/personal/dialoguemos_minjusticia_gov_co/Documents/Evidencias%20PPC%202026/2.%20Segundo%20Cuatrimestre/Grupo%20de%20Gesti%C3%B3n%20Humana?d=wa7bc7da2c64648da95868147bb08bfe4&amp;csf=1&amp;web=1&amp;e=RI98AA" TargetMode="External"/><Relationship Id="rId5" Type="http://schemas.openxmlformats.org/officeDocument/2006/relationships/hyperlink" Target="https://minjusticiagovco-my.sharepoint.com/:f:/g/personal/elvia_yepes_minjusticia_gov_co/IgA-UggykhSaRJphRnfhpBnUAdEJQxN6lfkbfDsC9IV1a6g?e=h7JDiU" TargetMode="External"/><Relationship Id="rId15" Type="http://schemas.openxmlformats.org/officeDocument/2006/relationships/comments" Target="../comments1.xml"/><Relationship Id="rId10" Type="http://schemas.openxmlformats.org/officeDocument/2006/relationships/hyperlink" Target="https://www.minjusticia.gov.co/transparencia/Paginas/PGD.aspx" TargetMode="External"/><Relationship Id="rId4" Type="http://schemas.openxmlformats.org/officeDocument/2006/relationships/hyperlink" Target="https://minjusticiagovco-my.sharepoint.com/:f:/g/personal/elvia_yepes_minjusticia_gov_co/IgC_vTd8eN4gSq0biBnZHDPMAXwPFaVvDfXgx281jEXFLi0?e=E0gJXK" TargetMode="External"/><Relationship Id="rId9" Type="http://schemas.openxmlformats.org/officeDocument/2006/relationships/hyperlink" Target="https://www.minjusticia.gov.co/transparencia"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H43"/>
  <sheetViews>
    <sheetView tabSelected="1" zoomScale="75" zoomScaleNormal="75" workbookViewId="0">
      <selection activeCell="L39" sqref="L39"/>
    </sheetView>
  </sheetViews>
  <sheetFormatPr baseColWidth="10" defaultColWidth="11.42578125" defaultRowHeight="15"/>
  <cols>
    <col min="1" max="1" width="27" customWidth="1"/>
    <col min="3" max="3" width="59.5703125" customWidth="1"/>
    <col min="4" max="4" width="28.140625" customWidth="1"/>
    <col min="5" max="5" width="15.85546875" customWidth="1"/>
    <col min="6" max="6" width="21.5703125" customWidth="1"/>
    <col min="7" max="7" width="15.5703125" customWidth="1"/>
    <col min="11" max="11" width="18.85546875" customWidth="1"/>
    <col min="12" max="12" width="98.28515625" customWidth="1"/>
    <col min="13" max="13" width="16" customWidth="1"/>
    <col min="14" max="14" width="17.7109375" customWidth="1"/>
    <col min="15" max="15" width="17.140625" customWidth="1"/>
    <col min="16" max="16" width="15.7109375" customWidth="1"/>
    <col min="17" max="17" width="16.7109375" customWidth="1"/>
    <col min="19" max="19" width="15.42578125" customWidth="1"/>
    <col min="20" max="20" width="13.7109375" customWidth="1"/>
    <col min="21" max="21" width="14.42578125" customWidth="1"/>
    <col min="23" max="23" width="12" customWidth="1"/>
    <col min="24" max="24" width="20.7109375" customWidth="1"/>
    <col min="25" max="25" width="16.140625" customWidth="1"/>
    <col min="26" max="26" width="20.42578125" customWidth="1"/>
    <col min="27" max="27" width="17.28515625" customWidth="1"/>
    <col min="28" max="29" width="15.42578125" customWidth="1"/>
    <col min="30" max="30" width="79.42578125" customWidth="1"/>
    <col min="31" max="31" width="35.7109375" customWidth="1"/>
  </cols>
  <sheetData>
    <row r="1" spans="1:81" s="4" customFormat="1" ht="162.94999999999999" customHeight="1" thickBot="1">
      <c r="A1" s="1"/>
      <c r="B1" s="2"/>
      <c r="C1" s="3"/>
      <c r="D1" s="173" t="s">
        <v>0</v>
      </c>
      <c r="E1" s="174"/>
      <c r="F1" s="175"/>
      <c r="G1" s="176" t="s">
        <v>1</v>
      </c>
      <c r="H1" s="177"/>
      <c r="I1" s="177"/>
      <c r="J1" s="177"/>
      <c r="K1" s="177"/>
      <c r="L1" s="177"/>
      <c r="M1" s="177"/>
      <c r="N1" s="177"/>
      <c r="O1" s="177"/>
      <c r="P1" s="177"/>
      <c r="Q1" s="177"/>
      <c r="R1" s="177"/>
      <c r="S1" s="177"/>
      <c r="T1" s="177"/>
      <c r="U1" s="177"/>
      <c r="V1" s="177"/>
      <c r="W1" s="177"/>
      <c r="X1" s="177"/>
      <c r="Y1" s="177"/>
      <c r="Z1" s="177"/>
      <c r="AA1" s="177"/>
      <c r="AB1" s="177"/>
      <c r="AC1" s="177"/>
      <c r="AD1" s="177"/>
      <c r="AE1" s="178"/>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row>
    <row r="2" spans="1:81" s="4" customFormat="1" ht="55.5" customHeight="1" thickBot="1">
      <c r="A2" s="179" t="s">
        <v>2</v>
      </c>
      <c r="B2" s="180"/>
      <c r="C2" s="180"/>
      <c r="D2" s="180"/>
      <c r="E2" s="180"/>
      <c r="F2" s="180"/>
      <c r="G2" s="180"/>
      <c r="H2" s="181" t="s">
        <v>3</v>
      </c>
      <c r="I2" s="182"/>
      <c r="J2" s="182"/>
      <c r="K2" s="5">
        <v>0.48</v>
      </c>
      <c r="L2" s="182" t="s">
        <v>4</v>
      </c>
      <c r="M2" s="182"/>
      <c r="N2" s="6">
        <v>0.46</v>
      </c>
      <c r="O2" s="183" t="s">
        <v>5</v>
      </c>
      <c r="P2" s="184"/>
      <c r="Q2" s="184"/>
      <c r="R2" s="184"/>
      <c r="S2" s="184"/>
      <c r="T2" s="184"/>
      <c r="U2" s="184"/>
      <c r="V2" s="7"/>
      <c r="W2" s="7"/>
      <c r="X2" s="7"/>
      <c r="Y2" s="7"/>
      <c r="Z2" s="7"/>
      <c r="AA2" s="7"/>
      <c r="AB2" s="7"/>
      <c r="AC2" s="7"/>
      <c r="AD2" s="7"/>
      <c r="AE2" s="8"/>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row>
    <row r="3" spans="1:81" s="4" customFormat="1" ht="21" thickBot="1">
      <c r="A3" s="189" t="s">
        <v>6</v>
      </c>
      <c r="B3" s="190"/>
      <c r="C3" s="191"/>
      <c r="D3" s="198" t="s">
        <v>7</v>
      </c>
      <c r="E3" s="199"/>
      <c r="F3" s="199"/>
      <c r="G3" s="200"/>
      <c r="H3" s="201" t="s">
        <v>8</v>
      </c>
      <c r="I3" s="202"/>
      <c r="J3" s="202"/>
      <c r="K3" s="202"/>
      <c r="L3" s="202"/>
      <c r="M3" s="202"/>
      <c r="N3" s="203"/>
      <c r="O3" s="185"/>
      <c r="P3" s="186"/>
      <c r="Q3" s="186"/>
      <c r="R3" s="186"/>
      <c r="S3" s="186"/>
      <c r="T3" s="186"/>
      <c r="U3" s="186"/>
      <c r="V3" s="9"/>
      <c r="W3" s="9"/>
      <c r="X3" s="9"/>
      <c r="Y3" s="9"/>
      <c r="Z3" s="9"/>
      <c r="AA3" s="9"/>
      <c r="AB3" s="9"/>
      <c r="AC3" s="9"/>
      <c r="AD3" s="9"/>
      <c r="AE3" s="10"/>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row>
    <row r="4" spans="1:81" s="4" customFormat="1" ht="21" thickBot="1">
      <c r="A4" s="192"/>
      <c r="B4" s="193"/>
      <c r="C4" s="194"/>
      <c r="D4" s="204" t="s">
        <v>9</v>
      </c>
      <c r="E4" s="205"/>
      <c r="F4" s="205"/>
      <c r="G4" s="206"/>
      <c r="H4" s="153" t="s">
        <v>10</v>
      </c>
      <c r="I4" s="154"/>
      <c r="J4" s="154"/>
      <c r="K4" s="154"/>
      <c r="L4" s="154"/>
      <c r="M4" s="154"/>
      <c r="N4" s="155"/>
      <c r="O4" s="185"/>
      <c r="P4" s="186"/>
      <c r="Q4" s="186"/>
      <c r="R4" s="186"/>
      <c r="S4" s="186"/>
      <c r="T4" s="186"/>
      <c r="U4" s="186"/>
      <c r="V4" s="9"/>
      <c r="W4" s="9"/>
      <c r="X4" s="9"/>
      <c r="Y4" s="9"/>
      <c r="Z4" s="9"/>
      <c r="AA4" s="9"/>
      <c r="AB4" s="9"/>
      <c r="AC4" s="9"/>
      <c r="AD4" s="9"/>
      <c r="AE4" s="10"/>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row>
    <row r="5" spans="1:81" s="4" customFormat="1" ht="21" thickBot="1">
      <c r="A5" s="195"/>
      <c r="B5" s="196"/>
      <c r="C5" s="197"/>
      <c r="D5" s="156" t="s">
        <v>11</v>
      </c>
      <c r="E5" s="157"/>
      <c r="F5" s="157"/>
      <c r="G5" s="158"/>
      <c r="H5" s="159" t="s">
        <v>12</v>
      </c>
      <c r="I5" s="160"/>
      <c r="J5" s="160"/>
      <c r="K5" s="160"/>
      <c r="L5" s="160"/>
      <c r="M5" s="160"/>
      <c r="N5" s="161"/>
      <c r="O5" s="187"/>
      <c r="P5" s="188"/>
      <c r="Q5" s="188"/>
      <c r="R5" s="188"/>
      <c r="S5" s="188"/>
      <c r="T5" s="188"/>
      <c r="U5" s="188"/>
      <c r="V5" s="11"/>
      <c r="W5" s="11"/>
      <c r="X5" s="11"/>
      <c r="Y5" s="11"/>
      <c r="Z5" s="11"/>
      <c r="AA5" s="11"/>
      <c r="AB5" s="11"/>
      <c r="AC5" s="11"/>
      <c r="AD5" s="11"/>
      <c r="AE5" s="12"/>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row>
    <row r="6" spans="1:81" s="4" customFormat="1" ht="28.5" thickBot="1">
      <c r="A6" s="162" t="s">
        <v>13</v>
      </c>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row>
    <row r="7" spans="1:81" s="4" customFormat="1" ht="48.75" customHeight="1" thickBot="1">
      <c r="A7" s="164" t="s">
        <v>14</v>
      </c>
      <c r="B7" s="166" t="s">
        <v>15</v>
      </c>
      <c r="C7" s="151" t="s">
        <v>16</v>
      </c>
      <c r="D7" s="166" t="str">
        <f>'[1]Cronograma 2020 consolidado'!V5</f>
        <v>Dependencia (s) responsable (s)</v>
      </c>
      <c r="E7" s="168" t="s">
        <v>17</v>
      </c>
      <c r="F7" s="166" t="s">
        <v>18</v>
      </c>
      <c r="G7" s="166" t="s">
        <v>19</v>
      </c>
      <c r="H7" s="169" t="s">
        <v>20</v>
      </c>
      <c r="I7" s="170"/>
      <c r="J7" s="170"/>
      <c r="K7" s="170"/>
      <c r="L7" s="170"/>
      <c r="M7" s="171"/>
      <c r="N7" s="148" t="s">
        <v>21</v>
      </c>
      <c r="O7" s="172"/>
      <c r="P7" s="148" t="s">
        <v>22</v>
      </c>
      <c r="Q7" s="149"/>
      <c r="R7" s="148" t="s">
        <v>23</v>
      </c>
      <c r="S7" s="149"/>
      <c r="T7" s="149"/>
      <c r="U7" s="148" t="s">
        <v>24</v>
      </c>
      <c r="V7" s="149"/>
      <c r="W7" s="148" t="s">
        <v>25</v>
      </c>
      <c r="X7" s="149"/>
      <c r="Y7" s="149"/>
      <c r="Z7" s="150" t="s">
        <v>26</v>
      </c>
      <c r="AA7" s="148" t="s">
        <v>27</v>
      </c>
      <c r="AB7" s="149"/>
      <c r="AC7" s="149"/>
      <c r="AD7" s="151" t="s">
        <v>28</v>
      </c>
      <c r="AE7" s="151" t="s">
        <v>29</v>
      </c>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row>
    <row r="8" spans="1:81" s="4" customFormat="1" ht="85.5">
      <c r="A8" s="165"/>
      <c r="B8" s="167"/>
      <c r="C8" s="152"/>
      <c r="D8" s="167"/>
      <c r="E8" s="150"/>
      <c r="F8" s="167"/>
      <c r="G8" s="167"/>
      <c r="H8" s="18" t="s">
        <v>30</v>
      </c>
      <c r="I8" s="18" t="s">
        <v>31</v>
      </c>
      <c r="J8" s="18" t="s">
        <v>32</v>
      </c>
      <c r="K8" s="18" t="s">
        <v>33</v>
      </c>
      <c r="L8" s="18" t="s">
        <v>34</v>
      </c>
      <c r="M8" s="18" t="s">
        <v>35</v>
      </c>
      <c r="N8" s="18" t="s">
        <v>36</v>
      </c>
      <c r="O8" s="18" t="s">
        <v>37</v>
      </c>
      <c r="P8" s="18" t="s">
        <v>38</v>
      </c>
      <c r="Q8" s="18" t="s">
        <v>39</v>
      </c>
      <c r="R8" s="18" t="s">
        <v>40</v>
      </c>
      <c r="S8" s="18" t="s">
        <v>41</v>
      </c>
      <c r="T8" s="18" t="s">
        <v>42</v>
      </c>
      <c r="U8" s="18" t="s">
        <v>43</v>
      </c>
      <c r="V8" s="18" t="s">
        <v>44</v>
      </c>
      <c r="W8" s="18" t="s">
        <v>45</v>
      </c>
      <c r="X8" s="18" t="s">
        <v>46</v>
      </c>
      <c r="Y8" s="18" t="s">
        <v>47</v>
      </c>
      <c r="Z8" s="150"/>
      <c r="AA8" s="18" t="s">
        <v>48</v>
      </c>
      <c r="AB8" s="18" t="s">
        <v>49</v>
      </c>
      <c r="AC8" s="18" t="s">
        <v>50</v>
      </c>
      <c r="AD8" s="152"/>
      <c r="AE8" s="152"/>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row>
    <row r="9" spans="1:81" s="13" customFormat="1" ht="250.5" customHeight="1">
      <c r="A9" s="25" t="s">
        <v>53</v>
      </c>
      <c r="B9" s="14">
        <v>1</v>
      </c>
      <c r="C9" s="27" t="s">
        <v>56</v>
      </c>
      <c r="D9" s="28" t="s">
        <v>57</v>
      </c>
      <c r="E9" s="132">
        <v>46024</v>
      </c>
      <c r="F9" s="59">
        <v>46387</v>
      </c>
      <c r="G9" s="33" t="s">
        <v>58</v>
      </c>
      <c r="H9" s="29">
        <v>4</v>
      </c>
      <c r="I9" s="21">
        <v>2</v>
      </c>
      <c r="J9" s="19">
        <v>0.5</v>
      </c>
      <c r="K9" s="19">
        <v>0.66</v>
      </c>
      <c r="L9" s="53" t="s">
        <v>72</v>
      </c>
      <c r="M9" s="40" t="s">
        <v>73</v>
      </c>
      <c r="N9" s="54" t="s">
        <v>74</v>
      </c>
      <c r="O9" s="55" t="s">
        <v>75</v>
      </c>
      <c r="P9" s="35" t="s">
        <v>76</v>
      </c>
      <c r="Q9" s="55" t="s">
        <v>77</v>
      </c>
      <c r="R9" s="54" t="s">
        <v>78</v>
      </c>
      <c r="S9" s="55" t="s">
        <v>75</v>
      </c>
      <c r="T9" s="56">
        <v>1179</v>
      </c>
      <c r="U9" s="17" t="s">
        <v>55</v>
      </c>
      <c r="V9" s="55" t="s">
        <v>55</v>
      </c>
      <c r="W9" s="55" t="s">
        <v>79</v>
      </c>
      <c r="X9" s="57" t="s">
        <v>55</v>
      </c>
      <c r="Y9" s="57" t="s">
        <v>55</v>
      </c>
      <c r="Z9" s="55" t="s">
        <v>80</v>
      </c>
      <c r="AA9" s="55" t="s">
        <v>55</v>
      </c>
      <c r="AB9" s="55" t="s">
        <v>55</v>
      </c>
      <c r="AC9" s="55" t="s">
        <v>55</v>
      </c>
      <c r="AD9" s="55" t="s">
        <v>81</v>
      </c>
      <c r="AE9" s="17" t="s">
        <v>273</v>
      </c>
    </row>
    <row r="10" spans="1:81" s="13" customFormat="1" ht="207.75" customHeight="1">
      <c r="A10" s="25" t="s">
        <v>53</v>
      </c>
      <c r="B10" s="14">
        <v>2</v>
      </c>
      <c r="C10" s="133" t="s">
        <v>59</v>
      </c>
      <c r="D10" s="28" t="s">
        <v>57</v>
      </c>
      <c r="E10" s="132">
        <v>46024</v>
      </c>
      <c r="F10" s="59">
        <v>46387</v>
      </c>
      <c r="G10" s="33" t="s">
        <v>82</v>
      </c>
      <c r="H10" s="29">
        <v>4</v>
      </c>
      <c r="I10" s="17">
        <v>6</v>
      </c>
      <c r="J10" s="19">
        <v>1</v>
      </c>
      <c r="K10" s="19">
        <v>1</v>
      </c>
      <c r="L10" s="58" t="s">
        <v>83</v>
      </c>
      <c r="M10" s="40" t="s">
        <v>84</v>
      </c>
      <c r="N10" s="35" t="s">
        <v>85</v>
      </c>
      <c r="O10" s="55" t="s">
        <v>86</v>
      </c>
      <c r="P10" s="17" t="s">
        <v>87</v>
      </c>
      <c r="Q10" s="17" t="s">
        <v>86</v>
      </c>
      <c r="R10" s="53" t="s">
        <v>88</v>
      </c>
      <c r="S10" s="17" t="s">
        <v>89</v>
      </c>
      <c r="T10" s="56">
        <v>361</v>
      </c>
      <c r="U10" s="17" t="s">
        <v>55</v>
      </c>
      <c r="V10" s="55" t="s">
        <v>55</v>
      </c>
      <c r="W10" s="55" t="s">
        <v>79</v>
      </c>
      <c r="X10" s="57" t="s">
        <v>55</v>
      </c>
      <c r="Y10" s="57" t="s">
        <v>55</v>
      </c>
      <c r="Z10" s="55" t="s">
        <v>80</v>
      </c>
      <c r="AA10" s="55" t="s">
        <v>55</v>
      </c>
      <c r="AB10" s="55" t="s">
        <v>55</v>
      </c>
      <c r="AC10" s="55" t="s">
        <v>55</v>
      </c>
      <c r="AD10" s="17" t="s">
        <v>90</v>
      </c>
      <c r="AE10" s="17" t="s">
        <v>273</v>
      </c>
    </row>
    <row r="11" spans="1:81" s="23" customFormat="1" ht="238.5" customHeight="1">
      <c r="A11" s="25" t="s">
        <v>53</v>
      </c>
      <c r="B11" s="14">
        <v>3</v>
      </c>
      <c r="C11" s="133" t="s">
        <v>91</v>
      </c>
      <c r="D11" s="28" t="s">
        <v>57</v>
      </c>
      <c r="E11" s="132">
        <v>46024</v>
      </c>
      <c r="F11" s="59">
        <v>46387</v>
      </c>
      <c r="G11" s="33" t="s">
        <v>92</v>
      </c>
      <c r="H11" s="29">
        <v>4</v>
      </c>
      <c r="I11" s="17">
        <v>2</v>
      </c>
      <c r="J11" s="19">
        <v>0.5</v>
      </c>
      <c r="K11" s="19">
        <v>0.66</v>
      </c>
      <c r="L11" s="53" t="s">
        <v>93</v>
      </c>
      <c r="M11" s="60" t="s">
        <v>94</v>
      </c>
      <c r="N11" s="35" t="s">
        <v>95</v>
      </c>
      <c r="O11" s="37" t="s">
        <v>96</v>
      </c>
      <c r="P11" s="17" t="s">
        <v>97</v>
      </c>
      <c r="Q11" s="37" t="s">
        <v>98</v>
      </c>
      <c r="R11" s="54" t="s">
        <v>99</v>
      </c>
      <c r="S11" s="17" t="s">
        <v>100</v>
      </c>
      <c r="T11" s="56">
        <v>1805</v>
      </c>
      <c r="U11" s="17" t="s">
        <v>55</v>
      </c>
      <c r="V11" s="17" t="s">
        <v>55</v>
      </c>
      <c r="W11" s="39" t="s">
        <v>79</v>
      </c>
      <c r="X11" s="41" t="s">
        <v>55</v>
      </c>
      <c r="Y11" s="39" t="s">
        <v>55</v>
      </c>
      <c r="Z11" s="17" t="s">
        <v>101</v>
      </c>
      <c r="AA11" s="39" t="s">
        <v>55</v>
      </c>
      <c r="AB11" s="39" t="s">
        <v>55</v>
      </c>
      <c r="AC11" s="39" t="s">
        <v>55</v>
      </c>
      <c r="AD11" s="17" t="s">
        <v>102</v>
      </c>
      <c r="AE11" s="17" t="s">
        <v>273</v>
      </c>
    </row>
    <row r="12" spans="1:81" s="13" customFormat="1" ht="238.5" customHeight="1">
      <c r="A12" s="25" t="s">
        <v>53</v>
      </c>
      <c r="B12" s="14">
        <v>4</v>
      </c>
      <c r="C12" s="133" t="s">
        <v>60</v>
      </c>
      <c r="D12" s="28" t="s">
        <v>57</v>
      </c>
      <c r="E12" s="132">
        <v>46024</v>
      </c>
      <c r="F12" s="59">
        <v>46387</v>
      </c>
      <c r="G12" s="33" t="s">
        <v>103</v>
      </c>
      <c r="H12" s="29">
        <v>4</v>
      </c>
      <c r="I12" s="17">
        <v>6</v>
      </c>
      <c r="J12" s="19">
        <v>1</v>
      </c>
      <c r="K12" s="19">
        <v>1</v>
      </c>
      <c r="L12" s="58" t="s">
        <v>104</v>
      </c>
      <c r="M12" s="40" t="s">
        <v>105</v>
      </c>
      <c r="N12" s="35" t="s">
        <v>85</v>
      </c>
      <c r="O12" s="17" t="s">
        <v>86</v>
      </c>
      <c r="P12" s="17" t="s">
        <v>87</v>
      </c>
      <c r="Q12" s="17" t="s">
        <v>86</v>
      </c>
      <c r="R12" s="53" t="s">
        <v>106</v>
      </c>
      <c r="S12" s="17" t="s">
        <v>89</v>
      </c>
      <c r="T12" s="61" t="s">
        <v>107</v>
      </c>
      <c r="U12" s="39" t="s">
        <v>55</v>
      </c>
      <c r="V12" s="55" t="s">
        <v>55</v>
      </c>
      <c r="W12" s="55" t="s">
        <v>79</v>
      </c>
      <c r="X12" s="57" t="s">
        <v>52</v>
      </c>
      <c r="Y12" s="57" t="s">
        <v>52</v>
      </c>
      <c r="Z12" s="55" t="s">
        <v>80</v>
      </c>
      <c r="AA12" s="55" t="s">
        <v>55</v>
      </c>
      <c r="AB12" s="55" t="s">
        <v>55</v>
      </c>
      <c r="AC12" s="55" t="s">
        <v>55</v>
      </c>
      <c r="AD12" s="17" t="s">
        <v>108</v>
      </c>
      <c r="AE12" s="17" t="s">
        <v>273</v>
      </c>
    </row>
    <row r="13" spans="1:81" s="23" customFormat="1" ht="238.5" customHeight="1">
      <c r="A13" s="25" t="s">
        <v>53</v>
      </c>
      <c r="B13" s="14">
        <v>5</v>
      </c>
      <c r="C13" s="133" t="s">
        <v>61</v>
      </c>
      <c r="D13" s="28" t="s">
        <v>57</v>
      </c>
      <c r="E13" s="132">
        <v>46024</v>
      </c>
      <c r="F13" s="59">
        <v>46387</v>
      </c>
      <c r="G13" s="33" t="s">
        <v>82</v>
      </c>
      <c r="H13" s="29">
        <v>4</v>
      </c>
      <c r="I13" s="17">
        <v>6</v>
      </c>
      <c r="J13" s="19">
        <v>1</v>
      </c>
      <c r="K13" s="19">
        <v>1</v>
      </c>
      <c r="L13" s="17" t="s">
        <v>109</v>
      </c>
      <c r="M13" s="40" t="s">
        <v>110</v>
      </c>
      <c r="N13" s="62" t="s">
        <v>111</v>
      </c>
      <c r="O13" s="17" t="s">
        <v>112</v>
      </c>
      <c r="P13" s="62" t="s">
        <v>113</v>
      </c>
      <c r="Q13" s="17" t="s">
        <v>112</v>
      </c>
      <c r="R13" s="53" t="s">
        <v>114</v>
      </c>
      <c r="S13" s="17" t="s">
        <v>115</v>
      </c>
      <c r="T13" s="53" t="s">
        <v>116</v>
      </c>
      <c r="U13" s="39" t="s">
        <v>55</v>
      </c>
      <c r="V13" s="39" t="s">
        <v>55</v>
      </c>
      <c r="W13" s="39" t="s">
        <v>79</v>
      </c>
      <c r="X13" s="41" t="s">
        <v>55</v>
      </c>
      <c r="Y13" s="39" t="s">
        <v>55</v>
      </c>
      <c r="Z13" s="17" t="s">
        <v>117</v>
      </c>
      <c r="AA13" s="39" t="s">
        <v>55</v>
      </c>
      <c r="AB13" s="39" t="s">
        <v>55</v>
      </c>
      <c r="AC13" s="39" t="s">
        <v>55</v>
      </c>
      <c r="AD13" s="17" t="s">
        <v>118</v>
      </c>
      <c r="AE13" s="17" t="s">
        <v>273</v>
      </c>
    </row>
    <row r="14" spans="1:81" s="15" customFormat="1" ht="186.95" customHeight="1">
      <c r="A14" s="25" t="s">
        <v>53</v>
      </c>
      <c r="B14" s="14">
        <v>6</v>
      </c>
      <c r="C14" s="133" t="s">
        <v>62</v>
      </c>
      <c r="D14" s="28" t="s">
        <v>57</v>
      </c>
      <c r="E14" s="132">
        <v>46082</v>
      </c>
      <c r="F14" s="59">
        <v>46387</v>
      </c>
      <c r="G14" s="33" t="s">
        <v>119</v>
      </c>
      <c r="H14" s="29">
        <v>4</v>
      </c>
      <c r="I14" s="16">
        <v>2</v>
      </c>
      <c r="J14" s="19">
        <v>0.5</v>
      </c>
      <c r="K14" s="19">
        <v>0.66</v>
      </c>
      <c r="L14" s="53" t="s">
        <v>120</v>
      </c>
      <c r="M14" s="40" t="s">
        <v>121</v>
      </c>
      <c r="N14" s="54" t="s">
        <v>122</v>
      </c>
      <c r="O14" s="55" t="s">
        <v>75</v>
      </c>
      <c r="P14" s="35" t="s">
        <v>113</v>
      </c>
      <c r="Q14" s="55" t="s">
        <v>77</v>
      </c>
      <c r="R14" s="54" t="s">
        <v>123</v>
      </c>
      <c r="S14" s="55" t="s">
        <v>75</v>
      </c>
      <c r="T14" s="56">
        <v>244</v>
      </c>
      <c r="U14" s="17" t="s">
        <v>55</v>
      </c>
      <c r="V14" s="55" t="s">
        <v>55</v>
      </c>
      <c r="W14" s="55" t="s">
        <v>79</v>
      </c>
      <c r="X14" s="57" t="s">
        <v>55</v>
      </c>
      <c r="Y14" s="57" t="s">
        <v>55</v>
      </c>
      <c r="Z14" s="55" t="s">
        <v>80</v>
      </c>
      <c r="AA14" s="55" t="s">
        <v>55</v>
      </c>
      <c r="AB14" s="55" t="s">
        <v>55</v>
      </c>
      <c r="AC14" s="55" t="s">
        <v>55</v>
      </c>
      <c r="AD14" s="55" t="s">
        <v>124</v>
      </c>
      <c r="AE14" s="17" t="s">
        <v>273</v>
      </c>
    </row>
    <row r="15" spans="1:81" ht="298.5" customHeight="1">
      <c r="A15" s="25" t="s">
        <v>51</v>
      </c>
      <c r="B15" s="14">
        <v>7</v>
      </c>
      <c r="C15" s="27" t="s">
        <v>63</v>
      </c>
      <c r="D15" s="28" t="s">
        <v>64</v>
      </c>
      <c r="E15" s="132">
        <v>46082</v>
      </c>
      <c r="F15" s="59">
        <v>46387</v>
      </c>
      <c r="G15" s="33" t="s">
        <v>65</v>
      </c>
      <c r="H15" s="29">
        <v>3</v>
      </c>
      <c r="I15" s="17">
        <v>2</v>
      </c>
      <c r="J15" s="19">
        <f t="shared" ref="J15" si="0">I15/H15</f>
        <v>0.66666666666666663</v>
      </c>
      <c r="K15" s="19">
        <v>0.67</v>
      </c>
      <c r="L15" s="49" t="s">
        <v>125</v>
      </c>
      <c r="M15" s="36" t="s">
        <v>126</v>
      </c>
      <c r="N15" s="36" t="s">
        <v>127</v>
      </c>
      <c r="O15" s="36" t="s">
        <v>128</v>
      </c>
      <c r="P15" s="36" t="s">
        <v>127</v>
      </c>
      <c r="Q15" s="36" t="s">
        <v>128</v>
      </c>
      <c r="R15" s="36" t="s">
        <v>129</v>
      </c>
      <c r="S15" s="36" t="s">
        <v>130</v>
      </c>
      <c r="T15" s="36">
        <f>93+150</f>
        <v>243</v>
      </c>
      <c r="U15" s="51" t="s">
        <v>131</v>
      </c>
      <c r="V15" s="36" t="s">
        <v>54</v>
      </c>
      <c r="W15" s="36" t="s">
        <v>45</v>
      </c>
      <c r="X15" s="50">
        <f>794034+883924</f>
        <v>1677958</v>
      </c>
      <c r="Y15" s="36" t="s">
        <v>52</v>
      </c>
      <c r="Z15" s="36" t="s">
        <v>45</v>
      </c>
      <c r="AA15" s="36" t="s">
        <v>45</v>
      </c>
      <c r="AB15" s="36" t="s">
        <v>45</v>
      </c>
      <c r="AC15" s="36" t="s">
        <v>45</v>
      </c>
      <c r="AD15" s="49" t="s">
        <v>132</v>
      </c>
      <c r="AE15" s="17" t="s">
        <v>273</v>
      </c>
    </row>
    <row r="16" spans="1:81" ht="142.5">
      <c r="A16" s="25" t="s">
        <v>51</v>
      </c>
      <c r="B16" s="14">
        <v>8</v>
      </c>
      <c r="C16" s="27" t="s">
        <v>133</v>
      </c>
      <c r="D16" s="28" t="s">
        <v>134</v>
      </c>
      <c r="E16" s="132">
        <v>46082</v>
      </c>
      <c r="F16" s="59">
        <v>46387</v>
      </c>
      <c r="G16" s="33" t="s">
        <v>135</v>
      </c>
      <c r="H16" s="33">
        <v>1</v>
      </c>
      <c r="I16" s="17"/>
      <c r="J16" s="19">
        <v>0.5</v>
      </c>
      <c r="K16" s="19">
        <v>0.5</v>
      </c>
      <c r="L16" s="63" t="s">
        <v>136</v>
      </c>
      <c r="M16" s="64" t="s">
        <v>137</v>
      </c>
      <c r="N16" s="65" t="s">
        <v>138</v>
      </c>
      <c r="O16" s="65" t="s">
        <v>138</v>
      </c>
      <c r="P16" s="65" t="s">
        <v>138</v>
      </c>
      <c r="Q16" s="65" t="s">
        <v>138</v>
      </c>
      <c r="R16" s="65" t="s">
        <v>138</v>
      </c>
      <c r="S16" s="65" t="s">
        <v>138</v>
      </c>
      <c r="T16" s="65" t="s">
        <v>138</v>
      </c>
      <c r="U16" s="65" t="s">
        <v>138</v>
      </c>
      <c r="V16" s="65" t="s">
        <v>138</v>
      </c>
      <c r="W16" s="36" t="s">
        <v>79</v>
      </c>
      <c r="X16" s="65" t="s">
        <v>138</v>
      </c>
      <c r="Y16" s="65" t="s">
        <v>138</v>
      </c>
      <c r="Z16" s="65" t="s">
        <v>138</v>
      </c>
      <c r="AA16" s="65" t="s">
        <v>138</v>
      </c>
      <c r="AB16" s="65" t="s">
        <v>138</v>
      </c>
      <c r="AC16" s="65" t="s">
        <v>138</v>
      </c>
      <c r="AD16" s="65" t="s">
        <v>138</v>
      </c>
      <c r="AE16" s="17" t="s">
        <v>273</v>
      </c>
    </row>
    <row r="17" spans="1:86" s="75" customFormat="1" ht="183.95" customHeight="1">
      <c r="A17" s="134" t="s">
        <v>51</v>
      </c>
      <c r="B17" s="14">
        <v>9</v>
      </c>
      <c r="C17" s="135" t="s">
        <v>139</v>
      </c>
      <c r="D17" s="136" t="s">
        <v>140</v>
      </c>
      <c r="E17" s="137">
        <v>46113</v>
      </c>
      <c r="F17" s="59">
        <v>46387</v>
      </c>
      <c r="G17" s="138" t="s">
        <v>141</v>
      </c>
      <c r="H17" s="67">
        <v>4</v>
      </c>
      <c r="I17" s="67">
        <v>2</v>
      </c>
      <c r="J17" s="68">
        <f>I17/H17</f>
        <v>0.5</v>
      </c>
      <c r="K17" s="68">
        <v>1</v>
      </c>
      <c r="L17" s="69" t="s">
        <v>142</v>
      </c>
      <c r="M17" s="70" t="s">
        <v>140</v>
      </c>
      <c r="N17" s="71" t="s">
        <v>143</v>
      </c>
      <c r="O17" s="71" t="s">
        <v>144</v>
      </c>
      <c r="P17" s="71" t="s">
        <v>145</v>
      </c>
      <c r="Q17" s="71" t="s">
        <v>144</v>
      </c>
      <c r="R17" s="72" t="s">
        <v>146</v>
      </c>
      <c r="S17" s="71" t="s">
        <v>147</v>
      </c>
      <c r="T17" s="71" t="s">
        <v>148</v>
      </c>
      <c r="U17" s="73">
        <v>46235</v>
      </c>
      <c r="V17" s="71" t="s">
        <v>149</v>
      </c>
      <c r="W17" s="71" t="s">
        <v>150</v>
      </c>
      <c r="X17" s="71" t="s">
        <v>150</v>
      </c>
      <c r="Y17" s="71" t="s">
        <v>151</v>
      </c>
      <c r="Z17" s="71" t="s">
        <v>152</v>
      </c>
      <c r="AA17" s="71" t="s">
        <v>153</v>
      </c>
      <c r="AB17" s="74">
        <v>0</v>
      </c>
      <c r="AC17" s="72">
        <v>46265</v>
      </c>
      <c r="AD17" s="71" t="s">
        <v>154</v>
      </c>
      <c r="AE17" s="17" t="s">
        <v>273</v>
      </c>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row>
    <row r="18" spans="1:86" s="75" customFormat="1" ht="150.94999999999999" customHeight="1">
      <c r="A18" s="134" t="s">
        <v>51</v>
      </c>
      <c r="B18" s="14">
        <v>10</v>
      </c>
      <c r="C18" s="135" t="s">
        <v>155</v>
      </c>
      <c r="D18" s="136" t="s">
        <v>140</v>
      </c>
      <c r="E18" s="137">
        <v>46023</v>
      </c>
      <c r="F18" s="137">
        <v>46037</v>
      </c>
      <c r="G18" s="138" t="s">
        <v>156</v>
      </c>
      <c r="H18" s="139">
        <v>1</v>
      </c>
      <c r="I18" s="17">
        <v>1</v>
      </c>
      <c r="J18" s="19">
        <v>1</v>
      </c>
      <c r="K18" s="19">
        <v>1</v>
      </c>
      <c r="L18" s="17" t="s">
        <v>157</v>
      </c>
      <c r="M18" s="76" t="s">
        <v>158</v>
      </c>
      <c r="N18" s="66">
        <v>46023</v>
      </c>
      <c r="O18" s="17" t="s">
        <v>159</v>
      </c>
      <c r="P18" s="66">
        <v>46037</v>
      </c>
      <c r="Q18" s="17" t="s">
        <v>160</v>
      </c>
      <c r="R18" s="77" t="s">
        <v>161</v>
      </c>
      <c r="S18" s="17" t="s">
        <v>160</v>
      </c>
      <c r="T18" s="77" t="s">
        <v>162</v>
      </c>
      <c r="U18" s="17" t="s">
        <v>163</v>
      </c>
      <c r="V18" s="17" t="s">
        <v>163</v>
      </c>
      <c r="W18" s="77" t="s">
        <v>150</v>
      </c>
      <c r="X18" s="77" t="s">
        <v>150</v>
      </c>
      <c r="Y18" s="77" t="s">
        <v>150</v>
      </c>
      <c r="Z18" s="77" t="s">
        <v>150</v>
      </c>
      <c r="AA18" s="77" t="s">
        <v>164</v>
      </c>
      <c r="AB18" s="77" t="s">
        <v>165</v>
      </c>
      <c r="AC18" s="77" t="s">
        <v>166</v>
      </c>
      <c r="AD18" s="17" t="s">
        <v>167</v>
      </c>
      <c r="AE18" s="17" t="s">
        <v>273</v>
      </c>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row>
    <row r="19" spans="1:86" s="75" customFormat="1" ht="96" customHeight="1">
      <c r="A19" s="134" t="s">
        <v>51</v>
      </c>
      <c r="B19" s="14">
        <v>11</v>
      </c>
      <c r="C19" s="135" t="s">
        <v>168</v>
      </c>
      <c r="D19" s="136" t="s">
        <v>140</v>
      </c>
      <c r="E19" s="137">
        <v>46036</v>
      </c>
      <c r="F19" s="137">
        <v>46050</v>
      </c>
      <c r="G19" s="138" t="s">
        <v>169</v>
      </c>
      <c r="H19" s="139">
        <v>1</v>
      </c>
      <c r="I19" s="17">
        <v>1</v>
      </c>
      <c r="J19" s="19">
        <v>1</v>
      </c>
      <c r="K19" s="19">
        <v>1</v>
      </c>
      <c r="L19" s="17" t="s">
        <v>157</v>
      </c>
      <c r="M19" s="76" t="s">
        <v>170</v>
      </c>
      <c r="N19" s="66">
        <v>46034</v>
      </c>
      <c r="O19" s="17" t="s">
        <v>159</v>
      </c>
      <c r="P19" s="66">
        <v>46036</v>
      </c>
      <c r="Q19" s="17" t="s">
        <v>160</v>
      </c>
      <c r="R19" s="77" t="s">
        <v>171</v>
      </c>
      <c r="S19" s="17" t="s">
        <v>160</v>
      </c>
      <c r="T19" s="77" t="s">
        <v>172</v>
      </c>
      <c r="U19" s="17" t="s">
        <v>163</v>
      </c>
      <c r="V19" s="17" t="s">
        <v>163</v>
      </c>
      <c r="W19" s="77" t="s">
        <v>150</v>
      </c>
      <c r="X19" s="77" t="s">
        <v>150</v>
      </c>
      <c r="Y19" s="77" t="s">
        <v>150</v>
      </c>
      <c r="Z19" s="77" t="s">
        <v>150</v>
      </c>
      <c r="AA19" s="77" t="s">
        <v>173</v>
      </c>
      <c r="AB19" s="77" t="s">
        <v>165</v>
      </c>
      <c r="AC19" s="77" t="s">
        <v>166</v>
      </c>
      <c r="AD19" s="17" t="s">
        <v>174</v>
      </c>
      <c r="AE19" s="17" t="s">
        <v>273</v>
      </c>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row>
    <row r="20" spans="1:86" s="75" customFormat="1" ht="96" customHeight="1">
      <c r="A20" s="134" t="s">
        <v>51</v>
      </c>
      <c r="B20" s="14">
        <v>12</v>
      </c>
      <c r="C20" s="135" t="s">
        <v>175</v>
      </c>
      <c r="D20" s="136" t="s">
        <v>140</v>
      </c>
      <c r="E20" s="137">
        <v>46266</v>
      </c>
      <c r="F20" s="59">
        <v>46280</v>
      </c>
      <c r="G20" s="138" t="s">
        <v>176</v>
      </c>
      <c r="H20" s="138">
        <v>1</v>
      </c>
      <c r="I20" s="17"/>
      <c r="J20" s="19">
        <f t="shared" ref="J20:J21" si="1">I20/H20</f>
        <v>0</v>
      </c>
      <c r="K20" s="19">
        <v>0</v>
      </c>
      <c r="L20" s="76" t="s">
        <v>177</v>
      </c>
      <c r="M20" s="17"/>
      <c r="N20" s="35"/>
      <c r="O20" s="17"/>
      <c r="P20" s="17"/>
      <c r="Q20" s="17"/>
      <c r="R20" s="17"/>
      <c r="S20" s="17"/>
      <c r="T20" s="17"/>
      <c r="U20" s="17"/>
      <c r="V20" s="17"/>
      <c r="W20" s="17"/>
      <c r="X20" s="17"/>
      <c r="Y20" s="17"/>
      <c r="Z20" s="17"/>
      <c r="AA20" s="17"/>
      <c r="AB20" s="17"/>
      <c r="AC20" s="17"/>
      <c r="AD20" s="17"/>
      <c r="AE20" s="17" t="s">
        <v>273</v>
      </c>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row>
    <row r="21" spans="1:86" s="13" customFormat="1" ht="126" customHeight="1">
      <c r="A21" s="24" t="s">
        <v>53</v>
      </c>
      <c r="B21" s="14">
        <v>13</v>
      </c>
      <c r="C21" s="140" t="s">
        <v>178</v>
      </c>
      <c r="D21" s="28" t="s">
        <v>179</v>
      </c>
      <c r="E21" s="132">
        <v>46082</v>
      </c>
      <c r="F21" s="59">
        <v>46387</v>
      </c>
      <c r="G21" s="32" t="s">
        <v>180</v>
      </c>
      <c r="H21" s="78">
        <v>1</v>
      </c>
      <c r="I21" s="79">
        <v>1</v>
      </c>
      <c r="J21" s="19">
        <f t="shared" si="1"/>
        <v>1</v>
      </c>
      <c r="K21" s="19">
        <v>0</v>
      </c>
      <c r="L21" s="80" t="s">
        <v>181</v>
      </c>
      <c r="M21" s="40"/>
      <c r="N21" s="81" t="s">
        <v>52</v>
      </c>
      <c r="O21" s="81" t="s">
        <v>52</v>
      </c>
      <c r="P21" s="81" t="s">
        <v>52</v>
      </c>
      <c r="Q21" s="81" t="s">
        <v>52</v>
      </c>
      <c r="R21" s="35">
        <v>46127</v>
      </c>
      <c r="S21" s="17" t="s">
        <v>182</v>
      </c>
      <c r="T21" s="17">
        <v>29</v>
      </c>
      <c r="U21" s="35"/>
      <c r="V21" s="35"/>
      <c r="W21" s="17"/>
      <c r="X21" s="17"/>
      <c r="Y21" s="17"/>
      <c r="Z21" s="17"/>
      <c r="AA21" s="17"/>
      <c r="AB21" s="17"/>
      <c r="AC21" s="17"/>
      <c r="AD21" s="76" t="s">
        <v>183</v>
      </c>
      <c r="AE21" s="17" t="s">
        <v>273</v>
      </c>
    </row>
    <row r="22" spans="1:86" s="13" customFormat="1" ht="126" customHeight="1">
      <c r="A22" s="25" t="s">
        <v>51</v>
      </c>
      <c r="B22" s="14">
        <v>14</v>
      </c>
      <c r="C22" s="27" t="s">
        <v>184</v>
      </c>
      <c r="D22" s="28" t="s">
        <v>185</v>
      </c>
      <c r="E22" s="90">
        <v>46023</v>
      </c>
      <c r="F22" s="59">
        <v>46387</v>
      </c>
      <c r="G22" s="33" t="s">
        <v>186</v>
      </c>
      <c r="H22" s="29">
        <v>4</v>
      </c>
      <c r="I22" s="17">
        <v>2</v>
      </c>
      <c r="J22" s="19">
        <f>I22/H22</f>
        <v>0.5</v>
      </c>
      <c r="K22" s="19">
        <v>0.5</v>
      </c>
      <c r="L22" s="82" t="s">
        <v>187</v>
      </c>
      <c r="M22" s="70" t="s">
        <v>188</v>
      </c>
      <c r="N22" s="83">
        <v>46113</v>
      </c>
      <c r="O22" s="84" t="s">
        <v>189</v>
      </c>
      <c r="P22" s="55" t="s">
        <v>45</v>
      </c>
      <c r="Q22" s="55" t="s">
        <v>45</v>
      </c>
      <c r="R22" s="55" t="s">
        <v>190</v>
      </c>
      <c r="S22" s="55" t="s">
        <v>45</v>
      </c>
      <c r="T22" s="55" t="s">
        <v>191</v>
      </c>
      <c r="U22" s="83">
        <v>46113</v>
      </c>
      <c r="V22" s="70" t="s">
        <v>192</v>
      </c>
      <c r="W22" s="55"/>
      <c r="X22" s="55"/>
      <c r="Y22" s="55" t="s">
        <v>79</v>
      </c>
      <c r="Z22" s="55" t="s">
        <v>45</v>
      </c>
      <c r="AA22" s="85" t="s">
        <v>193</v>
      </c>
      <c r="AB22" s="86">
        <v>0.5</v>
      </c>
      <c r="AC22" s="83">
        <v>46387</v>
      </c>
      <c r="AD22" s="82"/>
      <c r="AE22" s="17" t="s">
        <v>273</v>
      </c>
    </row>
    <row r="23" spans="1:86" ht="285" customHeight="1">
      <c r="A23" s="25" t="s">
        <v>53</v>
      </c>
      <c r="B23" s="14">
        <v>15</v>
      </c>
      <c r="C23" s="27" t="s">
        <v>194</v>
      </c>
      <c r="D23" s="28" t="s">
        <v>195</v>
      </c>
      <c r="E23" s="132">
        <v>46082</v>
      </c>
      <c r="F23" s="59">
        <v>46387</v>
      </c>
      <c r="G23" s="33" t="s">
        <v>196</v>
      </c>
      <c r="H23" s="29">
        <v>2</v>
      </c>
      <c r="I23" s="26">
        <v>0</v>
      </c>
      <c r="J23" s="19">
        <f t="shared" ref="J23:J28" si="2">I23/H23</f>
        <v>0</v>
      </c>
      <c r="K23" s="19">
        <v>0.5</v>
      </c>
      <c r="L23" s="36" t="s">
        <v>197</v>
      </c>
      <c r="M23" s="40" t="s">
        <v>198</v>
      </c>
      <c r="N23" s="87" t="s">
        <v>199</v>
      </c>
      <c r="O23" s="88" t="s">
        <v>200</v>
      </c>
      <c r="P23" s="87" t="s">
        <v>201</v>
      </c>
      <c r="Q23" s="88" t="s">
        <v>200</v>
      </c>
      <c r="R23" s="87" t="s">
        <v>202</v>
      </c>
      <c r="S23" s="88" t="s">
        <v>203</v>
      </c>
      <c r="T23" s="87" t="s">
        <v>204</v>
      </c>
      <c r="U23" s="89">
        <v>46211</v>
      </c>
      <c r="V23" s="88" t="s">
        <v>205</v>
      </c>
      <c r="W23" s="20"/>
      <c r="X23" s="52" t="s">
        <v>79</v>
      </c>
      <c r="Y23" s="20"/>
      <c r="Z23" s="87" t="s">
        <v>206</v>
      </c>
      <c r="AA23" s="52" t="s">
        <v>138</v>
      </c>
      <c r="AB23" s="52" t="s">
        <v>138</v>
      </c>
      <c r="AC23" s="52" t="s">
        <v>138</v>
      </c>
      <c r="AD23" s="20"/>
      <c r="AE23" s="17" t="s">
        <v>273</v>
      </c>
    </row>
    <row r="24" spans="1:86" ht="240.75" customHeight="1">
      <c r="A24" s="25" t="s">
        <v>53</v>
      </c>
      <c r="B24" s="14">
        <v>16</v>
      </c>
      <c r="C24" s="27" t="s">
        <v>207</v>
      </c>
      <c r="D24" s="28" t="s">
        <v>195</v>
      </c>
      <c r="E24" s="132">
        <v>46082</v>
      </c>
      <c r="F24" s="59">
        <v>46387</v>
      </c>
      <c r="G24" s="33" t="s">
        <v>196</v>
      </c>
      <c r="H24" s="29">
        <v>1</v>
      </c>
      <c r="I24" s="26">
        <v>0</v>
      </c>
      <c r="J24" s="19">
        <f t="shared" si="2"/>
        <v>0</v>
      </c>
      <c r="K24" s="19">
        <v>0</v>
      </c>
      <c r="L24" s="36" t="s">
        <v>208</v>
      </c>
      <c r="M24" s="52" t="s">
        <v>138</v>
      </c>
      <c r="N24" s="20"/>
      <c r="O24" s="20"/>
      <c r="P24" s="20"/>
      <c r="Q24" s="20"/>
      <c r="R24" s="20"/>
      <c r="S24" s="20"/>
      <c r="T24" s="20"/>
      <c r="U24" s="20"/>
      <c r="V24" s="20"/>
      <c r="W24" s="20"/>
      <c r="X24" s="20"/>
      <c r="Y24" s="20"/>
      <c r="Z24" s="20"/>
      <c r="AA24" s="20"/>
      <c r="AB24" s="20"/>
      <c r="AC24" s="20"/>
      <c r="AD24" s="20"/>
      <c r="AE24" s="17" t="s">
        <v>273</v>
      </c>
    </row>
    <row r="25" spans="1:86" s="23" customFormat="1" ht="398.25" customHeight="1">
      <c r="A25" s="25" t="s">
        <v>51</v>
      </c>
      <c r="B25" s="14">
        <v>17</v>
      </c>
      <c r="C25" s="27" t="s">
        <v>209</v>
      </c>
      <c r="D25" s="28" t="s">
        <v>210</v>
      </c>
      <c r="E25" s="90">
        <v>46054</v>
      </c>
      <c r="F25" s="59">
        <v>46387</v>
      </c>
      <c r="G25" s="33" t="s">
        <v>211</v>
      </c>
      <c r="H25" s="29">
        <v>3</v>
      </c>
      <c r="I25" s="17">
        <v>2</v>
      </c>
      <c r="J25" s="19">
        <f t="shared" si="2"/>
        <v>0.66666666666666663</v>
      </c>
      <c r="K25" s="19">
        <v>0</v>
      </c>
      <c r="L25" s="80" t="s">
        <v>212</v>
      </c>
      <c r="M25" s="36" t="s">
        <v>213</v>
      </c>
      <c r="N25" s="36" t="s">
        <v>214</v>
      </c>
      <c r="O25" s="36" t="s">
        <v>215</v>
      </c>
      <c r="P25" s="36"/>
      <c r="Q25" s="91" t="s">
        <v>215</v>
      </c>
      <c r="R25" s="65">
        <v>46230</v>
      </c>
      <c r="S25" s="36"/>
      <c r="T25" s="36"/>
      <c r="U25" s="36"/>
      <c r="V25" s="36"/>
      <c r="W25" s="36" t="s">
        <v>55</v>
      </c>
      <c r="X25" s="36"/>
      <c r="Y25" s="36" t="s">
        <v>55</v>
      </c>
      <c r="Z25" s="36"/>
      <c r="AA25" s="36" t="s">
        <v>216</v>
      </c>
      <c r="AB25" s="36" t="s">
        <v>217</v>
      </c>
      <c r="AC25" s="36"/>
      <c r="AD25" s="36"/>
      <c r="AE25" s="17" t="s">
        <v>273</v>
      </c>
    </row>
    <row r="26" spans="1:86" s="13" customFormat="1" ht="409.5">
      <c r="A26" s="141" t="s">
        <v>218</v>
      </c>
      <c r="B26" s="14">
        <v>18</v>
      </c>
      <c r="C26" s="142" t="s">
        <v>219</v>
      </c>
      <c r="D26" s="141" t="s">
        <v>220</v>
      </c>
      <c r="E26" s="143">
        <v>46082</v>
      </c>
      <c r="F26" s="144">
        <v>46387</v>
      </c>
      <c r="G26" s="141" t="s">
        <v>221</v>
      </c>
      <c r="H26" s="145">
        <v>4</v>
      </c>
      <c r="I26" s="17">
        <v>2</v>
      </c>
      <c r="J26" s="19">
        <f t="shared" si="2"/>
        <v>0.5</v>
      </c>
      <c r="K26" s="19">
        <f>I26/H26</f>
        <v>0.5</v>
      </c>
      <c r="L26" s="92" t="s">
        <v>222</v>
      </c>
      <c r="M26" s="93" t="s">
        <v>223</v>
      </c>
      <c r="N26" s="94" t="s">
        <v>224</v>
      </c>
      <c r="O26" s="95" t="s">
        <v>225</v>
      </c>
      <c r="P26" s="95" t="s">
        <v>52</v>
      </c>
      <c r="Q26" s="95" t="s">
        <v>52</v>
      </c>
      <c r="R26" s="96" t="s">
        <v>226</v>
      </c>
      <c r="S26" s="95" t="s">
        <v>225</v>
      </c>
      <c r="T26" s="96" t="s">
        <v>227</v>
      </c>
      <c r="U26" s="97" t="s">
        <v>52</v>
      </c>
      <c r="V26" s="97" t="s">
        <v>52</v>
      </c>
      <c r="W26" s="97" t="s">
        <v>52</v>
      </c>
      <c r="X26" s="98">
        <v>36898749</v>
      </c>
      <c r="Y26" s="97" t="s">
        <v>52</v>
      </c>
      <c r="Z26" s="97" t="s">
        <v>52</v>
      </c>
      <c r="AA26" s="97" t="s">
        <v>52</v>
      </c>
      <c r="AB26" s="97" t="s">
        <v>52</v>
      </c>
      <c r="AC26" s="97" t="s">
        <v>52</v>
      </c>
      <c r="AD26" s="97" t="s">
        <v>52</v>
      </c>
      <c r="AE26" s="17" t="s">
        <v>273</v>
      </c>
    </row>
    <row r="27" spans="1:86" s="15" customFormat="1" ht="361.5" customHeight="1">
      <c r="A27" s="141" t="s">
        <v>218</v>
      </c>
      <c r="B27" s="14">
        <v>19</v>
      </c>
      <c r="C27" s="141" t="s">
        <v>228</v>
      </c>
      <c r="D27" s="141" t="s">
        <v>220</v>
      </c>
      <c r="E27" s="143">
        <v>46082</v>
      </c>
      <c r="F27" s="144">
        <v>46387</v>
      </c>
      <c r="G27" s="141" t="s">
        <v>229</v>
      </c>
      <c r="H27" s="145">
        <v>4</v>
      </c>
      <c r="I27" s="16">
        <v>2</v>
      </c>
      <c r="J27" s="19">
        <f t="shared" si="2"/>
        <v>0.5</v>
      </c>
      <c r="K27" s="19">
        <v>0.5</v>
      </c>
      <c r="L27" s="99" t="s">
        <v>230</v>
      </c>
      <c r="M27" s="100" t="s">
        <v>221</v>
      </c>
      <c r="N27" s="101" t="s">
        <v>231</v>
      </c>
      <c r="O27" s="102" t="s">
        <v>225</v>
      </c>
      <c r="P27" s="83" t="s">
        <v>52</v>
      </c>
      <c r="Q27" s="83" t="s">
        <v>52</v>
      </c>
      <c r="R27" s="103" t="s">
        <v>232</v>
      </c>
      <c r="S27" s="102" t="s">
        <v>225</v>
      </c>
      <c r="T27" s="103" t="s">
        <v>233</v>
      </c>
      <c r="U27" s="83" t="s">
        <v>52</v>
      </c>
      <c r="V27" s="83" t="s">
        <v>52</v>
      </c>
      <c r="W27" s="83" t="s">
        <v>52</v>
      </c>
      <c r="X27" s="83" t="s">
        <v>52</v>
      </c>
      <c r="Y27" s="83" t="s">
        <v>52</v>
      </c>
      <c r="Z27" s="83" t="s">
        <v>52</v>
      </c>
      <c r="AA27" s="83" t="s">
        <v>52</v>
      </c>
      <c r="AB27" s="83" t="s">
        <v>52</v>
      </c>
      <c r="AC27" s="83" t="s">
        <v>52</v>
      </c>
      <c r="AD27" s="83" t="s">
        <v>52</v>
      </c>
      <c r="AE27" s="17" t="s">
        <v>273</v>
      </c>
    </row>
    <row r="28" spans="1:86" s="104" customFormat="1" ht="409.5" customHeight="1">
      <c r="A28" s="24" t="s">
        <v>234</v>
      </c>
      <c r="B28" s="14">
        <v>20</v>
      </c>
      <c r="C28" s="24" t="s">
        <v>235</v>
      </c>
      <c r="D28" s="24" t="s">
        <v>236</v>
      </c>
      <c r="E28" s="132">
        <v>46082</v>
      </c>
      <c r="F28" s="59">
        <v>46387</v>
      </c>
      <c r="G28" s="24" t="s">
        <v>237</v>
      </c>
      <c r="H28" s="24">
        <v>2</v>
      </c>
      <c r="I28" s="17">
        <v>1</v>
      </c>
      <c r="J28" s="19">
        <f t="shared" si="2"/>
        <v>0.5</v>
      </c>
      <c r="K28" s="19">
        <v>0</v>
      </c>
      <c r="L28" s="17" t="s">
        <v>238</v>
      </c>
      <c r="M28" s="40"/>
      <c r="N28" s="81" t="s">
        <v>52</v>
      </c>
      <c r="O28" s="81" t="s">
        <v>52</v>
      </c>
      <c r="P28" s="81" t="s">
        <v>52</v>
      </c>
      <c r="Q28" s="81" t="s">
        <v>52</v>
      </c>
      <c r="R28" s="35">
        <v>46127</v>
      </c>
      <c r="S28" s="17" t="s">
        <v>182</v>
      </c>
      <c r="T28" s="17">
        <v>29</v>
      </c>
      <c r="U28" s="35"/>
      <c r="V28" s="35"/>
      <c r="W28" s="17"/>
      <c r="X28" s="17"/>
      <c r="Y28" s="17"/>
      <c r="Z28" s="17"/>
      <c r="AA28" s="17"/>
      <c r="AB28" s="17"/>
      <c r="AC28" s="17"/>
      <c r="AD28" s="76" t="s">
        <v>183</v>
      </c>
      <c r="AE28" s="17" t="s">
        <v>273</v>
      </c>
      <c r="AF28" s="23"/>
      <c r="AG28" s="23"/>
      <c r="AH28" s="23"/>
      <c r="AI28" s="23"/>
      <c r="AJ28" s="23"/>
      <c r="AK28" s="23"/>
      <c r="AL28" s="23"/>
      <c r="AM28" s="23"/>
      <c r="AN28" s="23"/>
      <c r="AO28" s="23"/>
      <c r="AP28" s="23"/>
      <c r="AQ28" s="23"/>
      <c r="AR28" s="23"/>
      <c r="AS28" s="23"/>
      <c r="AT28" s="23"/>
      <c r="AU28" s="23"/>
      <c r="AV28" s="23"/>
      <c r="AW28" s="23"/>
      <c r="AX28" s="23"/>
      <c r="AY28" s="23"/>
      <c r="AZ28" s="23"/>
      <c r="BA28" s="23"/>
    </row>
    <row r="29" spans="1:86" s="104" customFormat="1" ht="166.5" customHeight="1">
      <c r="A29" s="25" t="s">
        <v>51</v>
      </c>
      <c r="B29" s="14">
        <v>21</v>
      </c>
      <c r="C29" s="105" t="s">
        <v>240</v>
      </c>
      <c r="D29" s="106" t="s">
        <v>241</v>
      </c>
      <c r="E29" s="132">
        <v>46082</v>
      </c>
      <c r="F29" s="59">
        <v>46387</v>
      </c>
      <c r="G29" s="24" t="s">
        <v>243</v>
      </c>
      <c r="H29" s="24">
        <v>1</v>
      </c>
      <c r="I29" s="17">
        <v>1</v>
      </c>
      <c r="J29" s="19">
        <f>H29/I29</f>
        <v>1</v>
      </c>
      <c r="K29" s="19">
        <v>1</v>
      </c>
      <c r="L29" s="17" t="s">
        <v>245</v>
      </c>
      <c r="M29" s="47"/>
      <c r="N29" s="42" t="s">
        <v>52</v>
      </c>
      <c r="O29" s="42" t="s">
        <v>52</v>
      </c>
      <c r="P29" s="42" t="s">
        <v>52</v>
      </c>
      <c r="Q29" s="42" t="s">
        <v>52</v>
      </c>
      <c r="R29" s="42" t="s">
        <v>52</v>
      </c>
      <c r="S29" s="42" t="s">
        <v>52</v>
      </c>
      <c r="T29" s="42" t="s">
        <v>52</v>
      </c>
      <c r="U29" s="42" t="s">
        <v>52</v>
      </c>
      <c r="V29" s="42" t="s">
        <v>52</v>
      </c>
      <c r="W29" s="42" t="s">
        <v>52</v>
      </c>
      <c r="X29" s="42" t="s">
        <v>52</v>
      </c>
      <c r="Y29" s="42" t="s">
        <v>52</v>
      </c>
      <c r="Z29" s="42" t="s">
        <v>52</v>
      </c>
      <c r="AA29" s="42" t="s">
        <v>52</v>
      </c>
      <c r="AB29" s="42" t="s">
        <v>52</v>
      </c>
      <c r="AC29" s="42" t="s">
        <v>52</v>
      </c>
      <c r="AD29" s="17"/>
      <c r="AE29" s="17" t="s">
        <v>273</v>
      </c>
      <c r="AF29" s="23"/>
      <c r="AG29" s="23"/>
      <c r="AH29" s="23"/>
      <c r="AI29" s="23"/>
      <c r="AJ29" s="23"/>
      <c r="AK29" s="23"/>
      <c r="AL29" s="23"/>
      <c r="AM29" s="23"/>
      <c r="AN29" s="23"/>
      <c r="AO29" s="23"/>
      <c r="AP29" s="23"/>
      <c r="AQ29" s="23"/>
      <c r="AR29" s="23"/>
      <c r="AS29" s="23"/>
      <c r="AT29" s="23"/>
      <c r="AU29" s="23"/>
      <c r="AV29" s="23"/>
      <c r="AW29" s="23"/>
      <c r="AX29" s="23"/>
      <c r="AY29" s="23"/>
      <c r="AZ29" s="23"/>
      <c r="BA29" s="23"/>
    </row>
    <row r="30" spans="1:86" s="104" customFormat="1" ht="166.5" customHeight="1">
      <c r="A30" s="25" t="s">
        <v>53</v>
      </c>
      <c r="B30" s="14">
        <v>22</v>
      </c>
      <c r="C30" s="105" t="s">
        <v>276</v>
      </c>
      <c r="D30" s="106" t="s">
        <v>241</v>
      </c>
      <c r="E30" s="132">
        <v>46023</v>
      </c>
      <c r="F30" s="59">
        <v>46387</v>
      </c>
      <c r="G30" s="24" t="s">
        <v>274</v>
      </c>
      <c r="H30" s="24">
        <v>2</v>
      </c>
      <c r="I30" s="17">
        <v>1</v>
      </c>
      <c r="J30" s="19">
        <f>I30/H30</f>
        <v>0.5</v>
      </c>
      <c r="K30" s="19">
        <v>0.5</v>
      </c>
      <c r="L30" s="17" t="s">
        <v>275</v>
      </c>
      <c r="M30" s="47"/>
      <c r="N30" s="42" t="s">
        <v>52</v>
      </c>
      <c r="O30" s="42" t="s">
        <v>52</v>
      </c>
      <c r="P30" s="42" t="s">
        <v>52</v>
      </c>
      <c r="Q30" s="42" t="s">
        <v>52</v>
      </c>
      <c r="R30" s="42" t="s">
        <v>52</v>
      </c>
      <c r="S30" s="42" t="s">
        <v>52</v>
      </c>
      <c r="T30" s="42" t="s">
        <v>52</v>
      </c>
      <c r="U30" s="42" t="s">
        <v>52</v>
      </c>
      <c r="V30" s="42" t="s">
        <v>52</v>
      </c>
      <c r="W30" s="42" t="s">
        <v>52</v>
      </c>
      <c r="X30" s="42" t="s">
        <v>52</v>
      </c>
      <c r="Y30" s="42" t="s">
        <v>52</v>
      </c>
      <c r="Z30" s="42" t="s">
        <v>52</v>
      </c>
      <c r="AA30" s="42" t="s">
        <v>52</v>
      </c>
      <c r="AB30" s="42" t="s">
        <v>52</v>
      </c>
      <c r="AC30" s="42" t="s">
        <v>52</v>
      </c>
      <c r="AD30" s="17"/>
      <c r="AE30" s="17" t="s">
        <v>273</v>
      </c>
      <c r="AF30" s="23"/>
      <c r="AG30" s="23"/>
      <c r="AH30" s="23"/>
      <c r="AI30" s="23"/>
      <c r="AJ30" s="23"/>
      <c r="AK30" s="23"/>
      <c r="AL30" s="23"/>
      <c r="AM30" s="23"/>
      <c r="AN30" s="23"/>
      <c r="AO30" s="23"/>
      <c r="AP30" s="23"/>
      <c r="AQ30" s="23"/>
      <c r="AR30" s="23"/>
      <c r="AS30" s="23"/>
      <c r="AT30" s="23"/>
      <c r="AU30" s="23"/>
      <c r="AV30" s="23"/>
      <c r="AW30" s="23"/>
      <c r="AX30" s="23"/>
      <c r="AY30" s="23"/>
      <c r="AZ30" s="23"/>
      <c r="BA30" s="23"/>
    </row>
    <row r="31" spans="1:86" ht="45">
      <c r="A31" s="25" t="s">
        <v>51</v>
      </c>
      <c r="B31" s="14">
        <v>23</v>
      </c>
      <c r="C31" s="26" t="s">
        <v>239</v>
      </c>
      <c r="D31" s="28" t="s">
        <v>242</v>
      </c>
      <c r="E31" s="132">
        <v>46082</v>
      </c>
      <c r="F31" s="59">
        <v>46387</v>
      </c>
      <c r="G31" s="32" t="s">
        <v>244</v>
      </c>
      <c r="H31" s="30">
        <v>1</v>
      </c>
      <c r="I31" s="34">
        <v>1</v>
      </c>
      <c r="J31" s="19">
        <f>I31/H31</f>
        <v>1</v>
      </c>
      <c r="K31" s="19">
        <v>1</v>
      </c>
      <c r="L31" s="43" t="s">
        <v>246</v>
      </c>
      <c r="M31" s="47"/>
      <c r="N31" s="42" t="s">
        <v>52</v>
      </c>
      <c r="O31" s="42" t="s">
        <v>52</v>
      </c>
      <c r="P31" s="42" t="s">
        <v>52</v>
      </c>
      <c r="Q31" s="42" t="s">
        <v>52</v>
      </c>
      <c r="R31" s="42" t="s">
        <v>52</v>
      </c>
      <c r="S31" s="42" t="s">
        <v>52</v>
      </c>
      <c r="T31" s="42" t="s">
        <v>52</v>
      </c>
      <c r="U31" s="42" t="s">
        <v>52</v>
      </c>
      <c r="V31" s="42" t="s">
        <v>52</v>
      </c>
      <c r="W31" s="42" t="s">
        <v>52</v>
      </c>
      <c r="X31" s="42" t="s">
        <v>52</v>
      </c>
      <c r="Y31" s="42" t="s">
        <v>52</v>
      </c>
      <c r="Z31" s="42" t="s">
        <v>52</v>
      </c>
      <c r="AA31" s="42" t="s">
        <v>52</v>
      </c>
      <c r="AB31" s="42" t="s">
        <v>52</v>
      </c>
      <c r="AC31" s="42" t="s">
        <v>52</v>
      </c>
      <c r="AD31" s="20"/>
      <c r="AE31" s="17" t="s">
        <v>273</v>
      </c>
    </row>
    <row r="32" spans="1:86" ht="238.5" customHeight="1">
      <c r="A32" s="25" t="s">
        <v>51</v>
      </c>
      <c r="B32" s="14">
        <v>24</v>
      </c>
      <c r="C32" s="146" t="s">
        <v>66</v>
      </c>
      <c r="D32" s="28" t="s">
        <v>67</v>
      </c>
      <c r="E32" s="132">
        <v>46082</v>
      </c>
      <c r="F32" s="59">
        <v>46387</v>
      </c>
      <c r="G32" s="33" t="s">
        <v>68</v>
      </c>
      <c r="H32" s="29">
        <v>15</v>
      </c>
      <c r="I32" s="22">
        <v>0</v>
      </c>
      <c r="J32" s="19">
        <f t="shared" ref="J32:J38" si="3">I32/H32</f>
        <v>0</v>
      </c>
      <c r="K32" s="19">
        <v>0</v>
      </c>
      <c r="L32" s="47" t="s">
        <v>69</v>
      </c>
      <c r="M32" s="47"/>
      <c r="N32" s="42" t="s">
        <v>52</v>
      </c>
      <c r="O32" s="42" t="s">
        <v>52</v>
      </c>
      <c r="P32" s="42" t="s">
        <v>52</v>
      </c>
      <c r="Q32" s="42" t="s">
        <v>52</v>
      </c>
      <c r="R32" s="42" t="s">
        <v>52</v>
      </c>
      <c r="S32" s="42" t="s">
        <v>52</v>
      </c>
      <c r="T32" s="42" t="s">
        <v>52</v>
      </c>
      <c r="U32" s="42" t="s">
        <v>52</v>
      </c>
      <c r="V32" s="42" t="s">
        <v>52</v>
      </c>
      <c r="W32" s="42" t="s">
        <v>52</v>
      </c>
      <c r="X32" s="42" t="s">
        <v>52</v>
      </c>
      <c r="Y32" s="42" t="s">
        <v>52</v>
      </c>
      <c r="Z32" s="42" t="s">
        <v>52</v>
      </c>
      <c r="AA32" s="42" t="s">
        <v>52</v>
      </c>
      <c r="AB32" s="42" t="s">
        <v>52</v>
      </c>
      <c r="AC32" s="42" t="s">
        <v>52</v>
      </c>
      <c r="AD32" s="48"/>
      <c r="AE32" s="17" t="s">
        <v>273</v>
      </c>
    </row>
    <row r="33" spans="1:32" ht="238.5" customHeight="1">
      <c r="A33" s="25" t="s">
        <v>51</v>
      </c>
      <c r="B33" s="14">
        <v>25</v>
      </c>
      <c r="C33" s="146" t="s">
        <v>70</v>
      </c>
      <c r="D33" s="28" t="s">
        <v>67</v>
      </c>
      <c r="E33" s="132">
        <v>46082</v>
      </c>
      <c r="F33" s="59">
        <v>46387</v>
      </c>
      <c r="G33" s="31" t="s">
        <v>71</v>
      </c>
      <c r="H33" s="29">
        <v>15</v>
      </c>
      <c r="I33" s="22">
        <v>0</v>
      </c>
      <c r="J33" s="19">
        <f t="shared" si="3"/>
        <v>0</v>
      </c>
      <c r="K33" s="19">
        <v>0</v>
      </c>
      <c r="L33" s="47" t="s">
        <v>69</v>
      </c>
      <c r="M33" s="20"/>
      <c r="N33" s="52" t="s">
        <v>52</v>
      </c>
      <c r="O33" s="52" t="s">
        <v>52</v>
      </c>
      <c r="P33" s="52" t="s">
        <v>52</v>
      </c>
      <c r="Q33" s="52" t="s">
        <v>52</v>
      </c>
      <c r="R33" s="52" t="s">
        <v>52</v>
      </c>
      <c r="S33" s="52" t="s">
        <v>52</v>
      </c>
      <c r="T33" s="52" t="s">
        <v>52</v>
      </c>
      <c r="U33" s="52" t="s">
        <v>52</v>
      </c>
      <c r="V33" s="52" t="s">
        <v>52</v>
      </c>
      <c r="W33" s="52" t="s">
        <v>52</v>
      </c>
      <c r="X33" s="52" t="s">
        <v>52</v>
      </c>
      <c r="Y33" s="52" t="s">
        <v>52</v>
      </c>
      <c r="Z33" s="52" t="s">
        <v>52</v>
      </c>
      <c r="AA33" s="52" t="s">
        <v>52</v>
      </c>
      <c r="AB33" s="52" t="s">
        <v>52</v>
      </c>
      <c r="AC33" s="52" t="s">
        <v>52</v>
      </c>
      <c r="AD33" s="20"/>
      <c r="AE33" s="17" t="s">
        <v>273</v>
      </c>
    </row>
    <row r="34" spans="1:32" ht="45">
      <c r="A34" s="24" t="s">
        <v>53</v>
      </c>
      <c r="B34" s="14">
        <v>26</v>
      </c>
      <c r="C34" s="105" t="s">
        <v>247</v>
      </c>
      <c r="D34" s="107" t="s">
        <v>248</v>
      </c>
      <c r="E34" s="132">
        <v>46082</v>
      </c>
      <c r="F34" s="59">
        <v>46387</v>
      </c>
      <c r="G34" s="105" t="s">
        <v>249</v>
      </c>
      <c r="H34" s="108">
        <v>1</v>
      </c>
      <c r="I34" s="109"/>
      <c r="J34" s="19">
        <f t="shared" si="3"/>
        <v>0</v>
      </c>
      <c r="K34" s="19">
        <v>0</v>
      </c>
      <c r="L34" s="36" t="s">
        <v>263</v>
      </c>
      <c r="M34" s="36"/>
      <c r="N34" s="36"/>
      <c r="O34" s="36"/>
      <c r="P34" s="36"/>
      <c r="Q34" s="36"/>
      <c r="R34" s="36"/>
      <c r="S34" s="36"/>
      <c r="T34" s="36"/>
      <c r="U34" s="36"/>
      <c r="V34" s="36"/>
      <c r="W34" s="36"/>
      <c r="X34" s="36"/>
      <c r="Y34" s="36"/>
      <c r="Z34" s="36"/>
      <c r="AA34" s="36"/>
      <c r="AB34" s="36"/>
      <c r="AC34" s="36"/>
      <c r="AD34" s="42"/>
      <c r="AE34" s="38"/>
    </row>
    <row r="35" spans="1:32" ht="90.75">
      <c r="A35" s="110" t="s">
        <v>250</v>
      </c>
      <c r="B35" s="14">
        <v>27</v>
      </c>
      <c r="C35" s="110" t="s">
        <v>251</v>
      </c>
      <c r="D35" s="28" t="s">
        <v>252</v>
      </c>
      <c r="E35" s="132">
        <v>46082</v>
      </c>
      <c r="F35" s="59">
        <v>46387</v>
      </c>
      <c r="G35" s="32" t="s">
        <v>253</v>
      </c>
      <c r="H35" s="26">
        <v>5</v>
      </c>
      <c r="I35" s="109"/>
      <c r="J35" s="19">
        <f t="shared" si="3"/>
        <v>0</v>
      </c>
      <c r="K35" s="19">
        <v>0</v>
      </c>
      <c r="L35" s="36" t="s">
        <v>263</v>
      </c>
      <c r="M35" s="111"/>
      <c r="N35" s="111"/>
      <c r="O35" s="111"/>
      <c r="P35" s="111"/>
      <c r="Q35" s="112"/>
      <c r="R35" s="111"/>
      <c r="S35" s="112"/>
      <c r="T35" s="111"/>
      <c r="U35" s="111"/>
      <c r="V35" s="111"/>
      <c r="W35" s="113"/>
      <c r="X35" s="113"/>
      <c r="Y35" s="113"/>
      <c r="Z35" s="113"/>
      <c r="AA35" s="111"/>
      <c r="AB35" s="113"/>
      <c r="AC35" s="114"/>
      <c r="AD35" s="113"/>
      <c r="AE35" s="38"/>
      <c r="AF35" s="113" t="s">
        <v>52</v>
      </c>
    </row>
    <row r="36" spans="1:32" ht="75">
      <c r="A36" s="115" t="s">
        <v>254</v>
      </c>
      <c r="B36" s="14">
        <v>28</v>
      </c>
      <c r="C36" s="115" t="s">
        <v>255</v>
      </c>
      <c r="D36" s="28" t="s">
        <v>252</v>
      </c>
      <c r="E36" s="132">
        <v>46082</v>
      </c>
      <c r="F36" s="59">
        <v>46387</v>
      </c>
      <c r="G36" s="32" t="s">
        <v>253</v>
      </c>
      <c r="H36" s="26">
        <v>5</v>
      </c>
      <c r="I36" s="34"/>
      <c r="J36" s="19">
        <f t="shared" si="3"/>
        <v>0</v>
      </c>
      <c r="K36" s="19">
        <v>0</v>
      </c>
      <c r="L36" s="36" t="s">
        <v>263</v>
      </c>
      <c r="M36" s="112"/>
      <c r="N36" s="116"/>
      <c r="O36" s="111"/>
      <c r="P36" s="117"/>
      <c r="Q36" s="111"/>
      <c r="R36" s="117"/>
      <c r="S36" s="111"/>
      <c r="T36" s="111"/>
      <c r="U36" s="111"/>
      <c r="V36" s="111"/>
      <c r="W36" s="111"/>
      <c r="X36" s="111"/>
      <c r="Y36" s="111"/>
      <c r="Z36" s="111"/>
      <c r="AA36" s="111"/>
      <c r="AB36" s="111"/>
      <c r="AC36" s="111"/>
      <c r="AD36" s="118"/>
      <c r="AE36" s="38"/>
    </row>
    <row r="37" spans="1:32" ht="75">
      <c r="A37" s="115" t="s">
        <v>250</v>
      </c>
      <c r="B37" s="14">
        <v>29</v>
      </c>
      <c r="C37" s="115" t="s">
        <v>256</v>
      </c>
      <c r="D37" s="28" t="s">
        <v>252</v>
      </c>
      <c r="E37" s="132">
        <v>46082</v>
      </c>
      <c r="F37" s="59">
        <v>46387</v>
      </c>
      <c r="G37" s="32" t="s">
        <v>253</v>
      </c>
      <c r="H37" s="119">
        <v>3</v>
      </c>
      <c r="I37" s="34"/>
      <c r="J37" s="19">
        <f t="shared" si="3"/>
        <v>0</v>
      </c>
      <c r="K37" s="19">
        <v>0</v>
      </c>
      <c r="L37" s="36" t="s">
        <v>263</v>
      </c>
      <c r="M37" s="111"/>
      <c r="N37" s="111"/>
      <c r="O37" s="111"/>
      <c r="P37" s="111"/>
      <c r="Q37" s="111"/>
      <c r="R37" s="111"/>
      <c r="S37" s="111"/>
      <c r="T37" s="111"/>
      <c r="U37" s="111"/>
      <c r="V37" s="111"/>
      <c r="W37" s="111"/>
      <c r="X37" s="111"/>
      <c r="Y37" s="111"/>
      <c r="Z37" s="111"/>
      <c r="AA37" s="111"/>
      <c r="AB37" s="111"/>
      <c r="AC37" s="111"/>
      <c r="AD37" s="118"/>
      <c r="AE37" s="38"/>
    </row>
    <row r="38" spans="1:32" ht="270">
      <c r="A38" s="24" t="s">
        <v>53</v>
      </c>
      <c r="B38" s="14">
        <v>30</v>
      </c>
      <c r="C38" s="26" t="s">
        <v>257</v>
      </c>
      <c r="D38" s="28" t="s">
        <v>248</v>
      </c>
      <c r="E38" s="132">
        <v>46082</v>
      </c>
      <c r="F38" s="59">
        <v>46387</v>
      </c>
      <c r="G38" s="32" t="s">
        <v>258</v>
      </c>
      <c r="H38" s="30">
        <v>1</v>
      </c>
      <c r="I38" s="34"/>
      <c r="J38" s="19">
        <f t="shared" si="3"/>
        <v>0</v>
      </c>
      <c r="K38" s="19">
        <v>0</v>
      </c>
      <c r="L38" s="36" t="s">
        <v>277</v>
      </c>
      <c r="M38" s="44" t="s">
        <v>259</v>
      </c>
      <c r="N38" s="44" t="s">
        <v>52</v>
      </c>
      <c r="O38" s="44" t="s">
        <v>52</v>
      </c>
      <c r="P38" s="45">
        <v>46172</v>
      </c>
      <c r="Q38" s="44" t="s">
        <v>260</v>
      </c>
      <c r="R38" s="45" t="s">
        <v>261</v>
      </c>
      <c r="S38" s="44" t="s">
        <v>52</v>
      </c>
      <c r="T38" s="44" t="s">
        <v>52</v>
      </c>
      <c r="U38" s="46" t="s">
        <v>52</v>
      </c>
      <c r="V38" s="46" t="s">
        <v>52</v>
      </c>
      <c r="W38" s="46" t="s">
        <v>79</v>
      </c>
      <c r="X38" s="46" t="s">
        <v>52</v>
      </c>
      <c r="Y38" s="120" t="s">
        <v>52</v>
      </c>
      <c r="Z38" s="120" t="s">
        <v>52</v>
      </c>
      <c r="AA38" s="121" t="s">
        <v>262</v>
      </c>
      <c r="AB38" s="122"/>
      <c r="AC38" s="123"/>
      <c r="AD38" s="124" t="s">
        <v>248</v>
      </c>
      <c r="AE38" s="38"/>
    </row>
    <row r="39" spans="1:32" s="131" customFormat="1" ht="228.75" customHeight="1">
      <c r="A39" s="24" t="s">
        <v>53</v>
      </c>
      <c r="B39" s="14">
        <v>31</v>
      </c>
      <c r="C39" s="27" t="s">
        <v>265</v>
      </c>
      <c r="D39" s="27" t="s">
        <v>272</v>
      </c>
      <c r="E39" s="132">
        <v>46082</v>
      </c>
      <c r="F39" s="59">
        <v>46387</v>
      </c>
      <c r="G39" s="147" t="s">
        <v>271</v>
      </c>
      <c r="H39" s="33">
        <v>1</v>
      </c>
      <c r="I39" s="126"/>
      <c r="J39" s="125"/>
      <c r="K39" s="125"/>
      <c r="L39" s="36" t="s">
        <v>263</v>
      </c>
      <c r="M39" s="125"/>
      <c r="N39" s="125" t="s">
        <v>266</v>
      </c>
      <c r="O39" s="125" t="s">
        <v>266</v>
      </c>
      <c r="P39" s="126"/>
      <c r="Q39" s="125" t="s">
        <v>267</v>
      </c>
      <c r="R39" s="125" t="s">
        <v>268</v>
      </c>
      <c r="S39" s="125" t="s">
        <v>269</v>
      </c>
      <c r="T39" s="127">
        <v>1</v>
      </c>
      <c r="U39" s="125" t="s">
        <v>270</v>
      </c>
      <c r="V39" s="128">
        <v>46357</v>
      </c>
      <c r="W39" s="129" t="s">
        <v>264</v>
      </c>
      <c r="X39" s="125" t="s">
        <v>266</v>
      </c>
      <c r="Y39" s="125"/>
      <c r="Z39" s="130"/>
    </row>
    <row r="40" spans="1:32">
      <c r="A40" s="118"/>
      <c r="B40" s="118"/>
      <c r="C40" s="118"/>
      <c r="D40" s="118"/>
      <c r="E40" s="118"/>
      <c r="F40" s="118"/>
      <c r="G40" s="118"/>
      <c r="H40" s="118"/>
    </row>
    <row r="41" spans="1:32">
      <c r="A41" s="118"/>
      <c r="B41" s="118"/>
      <c r="C41" s="118"/>
      <c r="D41" s="118"/>
      <c r="E41" s="118"/>
      <c r="F41" s="118"/>
      <c r="G41" s="118"/>
      <c r="H41" s="118"/>
    </row>
    <row r="42" spans="1:32">
      <c r="A42" s="118"/>
      <c r="B42" s="118"/>
      <c r="C42" s="118"/>
      <c r="D42" s="118"/>
      <c r="E42" s="118"/>
      <c r="F42" s="118"/>
      <c r="G42" s="118"/>
      <c r="H42" s="118"/>
    </row>
    <row r="43" spans="1:32">
      <c r="A43" s="118"/>
      <c r="B43" s="118"/>
      <c r="C43" s="118"/>
      <c r="D43" s="118"/>
      <c r="E43" s="118"/>
      <c r="F43" s="118"/>
      <c r="G43" s="118"/>
      <c r="H43" s="118"/>
    </row>
  </sheetData>
  <autoFilter ref="A8:DH33"/>
  <mergeCells count="31">
    <mergeCell ref="D1:F1"/>
    <mergeCell ref="G1:AE1"/>
    <mergeCell ref="A2:G2"/>
    <mergeCell ref="H2:J2"/>
    <mergeCell ref="L2:M2"/>
    <mergeCell ref="O2:U5"/>
    <mergeCell ref="A3:C5"/>
    <mergeCell ref="D3:G3"/>
    <mergeCell ref="H3:N3"/>
    <mergeCell ref="D4:G4"/>
    <mergeCell ref="U7:V7"/>
    <mergeCell ref="H4:N4"/>
    <mergeCell ref="D5:G5"/>
    <mergeCell ref="H5:N5"/>
    <mergeCell ref="A6:AE6"/>
    <mergeCell ref="A7:A8"/>
    <mergeCell ref="B7:B8"/>
    <mergeCell ref="C7:C8"/>
    <mergeCell ref="D7:D8"/>
    <mergeCell ref="E7:E8"/>
    <mergeCell ref="F7:F8"/>
    <mergeCell ref="G7:G8"/>
    <mergeCell ref="H7:M7"/>
    <mergeCell ref="N7:O7"/>
    <mergeCell ref="P7:Q7"/>
    <mergeCell ref="R7:T7"/>
    <mergeCell ref="W7:Y7"/>
    <mergeCell ref="Z7:Z8"/>
    <mergeCell ref="AA7:AC7"/>
    <mergeCell ref="AD7:AD8"/>
    <mergeCell ref="AE7:AE8"/>
  </mergeCells>
  <conditionalFormatting sqref="K2 J31:K33">
    <cfRule type="cellIs" dxfId="122" priority="199" operator="equal">
      <formula>1</formula>
    </cfRule>
    <cfRule type="cellIs" dxfId="121" priority="200" operator="between">
      <formula>0.01</formula>
      <formula>0.99</formula>
    </cfRule>
  </conditionalFormatting>
  <conditionalFormatting sqref="J31:K33">
    <cfRule type="cellIs" dxfId="120" priority="121" operator="equal">
      <formula>0</formula>
    </cfRule>
  </conditionalFormatting>
  <conditionalFormatting sqref="K2 J31:K33">
    <cfRule type="containsText" dxfId="119" priority="202" operator="containsText" text="0%">
      <formula>NOT(ISERROR(SEARCH("0%",J2)))</formula>
    </cfRule>
  </conditionalFormatting>
  <conditionalFormatting sqref="K2">
    <cfRule type="cellIs" dxfId="118" priority="201" operator="equal">
      <formula>0</formula>
    </cfRule>
  </conditionalFormatting>
  <conditionalFormatting sqref="N2 J34:K39">
    <cfRule type="cellIs" dxfId="117" priority="195" operator="equal">
      <formula>1</formula>
    </cfRule>
    <cfRule type="cellIs" dxfId="116" priority="196" operator="between">
      <formula>0.01</formula>
      <formula>0.99</formula>
    </cfRule>
    <cfRule type="cellIs" dxfId="115" priority="197" operator="equal">
      <formula>0</formula>
    </cfRule>
    <cfRule type="containsText" dxfId="114" priority="198" operator="containsText" text="0%">
      <formula>NOT(ISERROR(SEARCH("0%",J2)))</formula>
    </cfRule>
  </conditionalFormatting>
  <conditionalFormatting sqref="J10:J12">
    <cfRule type="cellIs" dxfId="113" priority="110" operator="equal">
      <formula>1</formula>
    </cfRule>
    <cfRule type="cellIs" dxfId="112" priority="111" operator="between">
      <formula>0.01</formula>
      <formula>0.99</formula>
    </cfRule>
    <cfRule type="containsText" dxfId="111" priority="112" operator="containsText" text="0%">
      <formula>NOT(ISERROR(SEARCH("0%",J10)))</formula>
    </cfRule>
  </conditionalFormatting>
  <conditionalFormatting sqref="J12">
    <cfRule type="cellIs" dxfId="110" priority="91" operator="equal">
      <formula>1</formula>
    </cfRule>
    <cfRule type="cellIs" dxfId="109" priority="92" operator="between">
      <formula>0.01</formula>
      <formula>0.99</formula>
    </cfRule>
    <cfRule type="containsText" dxfId="108" priority="93" operator="containsText" text="0%">
      <formula>NOT(ISERROR(SEARCH("0%",J12)))</formula>
    </cfRule>
  </conditionalFormatting>
  <conditionalFormatting sqref="J9:K14">
    <cfRule type="cellIs" dxfId="107" priority="96" operator="equal">
      <formula>0</formula>
    </cfRule>
  </conditionalFormatting>
  <conditionalFormatting sqref="J9:K10">
    <cfRule type="cellIs" dxfId="106" priority="116" operator="equal">
      <formula>1</formula>
    </cfRule>
    <cfRule type="cellIs" dxfId="105" priority="117" operator="between">
      <formula>0.01</formula>
      <formula>0.99</formula>
    </cfRule>
    <cfRule type="containsText" dxfId="104" priority="118" operator="containsText" text="0%">
      <formula>NOT(ISERROR(SEARCH("0%",J9)))</formula>
    </cfRule>
  </conditionalFormatting>
  <conditionalFormatting sqref="J9:K12">
    <cfRule type="cellIs" dxfId="103" priority="107" operator="equal">
      <formula>1</formula>
    </cfRule>
    <cfRule type="cellIs" dxfId="102" priority="108" operator="between">
      <formula>0.01</formula>
      <formula>0.99</formula>
    </cfRule>
    <cfRule type="containsText" dxfId="101" priority="109" operator="containsText" text="0%">
      <formula>NOT(ISERROR(SEARCH("0%",J9)))</formula>
    </cfRule>
  </conditionalFormatting>
  <conditionalFormatting sqref="J12:K13">
    <cfRule type="cellIs" dxfId="100" priority="94" operator="equal">
      <formula>1</formula>
    </cfRule>
    <cfRule type="cellIs" dxfId="99" priority="95" operator="between">
      <formula>0.01</formula>
      <formula>0.99</formula>
    </cfRule>
    <cfRule type="containsText" dxfId="98" priority="97" operator="containsText" text="0%">
      <formula>NOT(ISERROR(SEARCH("0%",J12)))</formula>
    </cfRule>
    <cfRule type="cellIs" dxfId="97" priority="98" operator="equal">
      <formula>1</formula>
    </cfRule>
    <cfRule type="cellIs" dxfId="96" priority="99" operator="between">
      <formula>0.01</formula>
      <formula>0.99</formula>
    </cfRule>
    <cfRule type="containsText" dxfId="95" priority="100" operator="containsText" text="0%">
      <formula>NOT(ISERROR(SEARCH("0%",J12)))</formula>
    </cfRule>
  </conditionalFormatting>
  <conditionalFormatting sqref="J13:K14">
    <cfRule type="cellIs" dxfId="94" priority="101" operator="equal">
      <formula>1</formula>
    </cfRule>
    <cfRule type="cellIs" dxfId="93" priority="102" operator="between">
      <formula>0.01</formula>
      <formula>0.99</formula>
    </cfRule>
    <cfRule type="containsText" dxfId="92" priority="103" operator="containsText" text="0%">
      <formula>NOT(ISERROR(SEARCH("0%",J13)))</formula>
    </cfRule>
  </conditionalFormatting>
  <conditionalFormatting sqref="J14:K14">
    <cfRule type="cellIs" dxfId="91" priority="113" operator="equal">
      <formula>1</formula>
    </cfRule>
    <cfRule type="cellIs" dxfId="90" priority="114" operator="between">
      <formula>0.01</formula>
      <formula>0.99</formula>
    </cfRule>
    <cfRule type="containsText" dxfId="89" priority="115" operator="containsText" text="0%">
      <formula>NOT(ISERROR(SEARCH("0%",J14)))</formula>
    </cfRule>
  </conditionalFormatting>
  <conditionalFormatting sqref="K10:K12">
    <cfRule type="cellIs" dxfId="88" priority="104" operator="equal">
      <formula>1</formula>
    </cfRule>
    <cfRule type="cellIs" dxfId="87" priority="105" operator="between">
      <formula>0.01</formula>
      <formula>0.99</formula>
    </cfRule>
    <cfRule type="containsText" dxfId="86" priority="106" operator="containsText" text="0%">
      <formula>NOT(ISERROR(SEARCH("0%",K10)))</formula>
    </cfRule>
  </conditionalFormatting>
  <conditionalFormatting sqref="J12:K12">
    <cfRule type="cellIs" dxfId="85" priority="88" operator="equal">
      <formula>1</formula>
    </cfRule>
    <cfRule type="cellIs" dxfId="84" priority="89" operator="between">
      <formula>0.01</formula>
      <formula>0.99</formula>
    </cfRule>
    <cfRule type="containsText" dxfId="83" priority="90" operator="containsText" text="0%">
      <formula>NOT(ISERROR(SEARCH("0%",J12)))</formula>
    </cfRule>
  </conditionalFormatting>
  <conditionalFormatting sqref="J10">
    <cfRule type="cellIs" dxfId="82" priority="79" operator="equal">
      <formula>1</formula>
    </cfRule>
    <cfRule type="cellIs" dxfId="81" priority="80" operator="between">
      <formula>0.01</formula>
      <formula>0.99</formula>
    </cfRule>
    <cfRule type="containsText" dxfId="80" priority="81" operator="containsText" text="0%">
      <formula>NOT(ISERROR(SEARCH("0%",J10)))</formula>
    </cfRule>
  </conditionalFormatting>
  <conditionalFormatting sqref="J10:K10">
    <cfRule type="cellIs" dxfId="79" priority="82" operator="equal">
      <formula>1</formula>
    </cfRule>
    <cfRule type="cellIs" dxfId="78" priority="83" operator="between">
      <formula>0.01</formula>
      <formula>0.99</formula>
    </cfRule>
    <cfRule type="containsText" dxfId="77" priority="84" operator="containsText" text="0%">
      <formula>NOT(ISERROR(SEARCH("0%",J10)))</formula>
    </cfRule>
    <cfRule type="cellIs" dxfId="76" priority="85" operator="equal">
      <formula>1</formula>
    </cfRule>
    <cfRule type="cellIs" dxfId="75" priority="86" operator="between">
      <formula>0.01</formula>
      <formula>0.99</formula>
    </cfRule>
    <cfRule type="containsText" dxfId="74" priority="87" operator="containsText" text="0%">
      <formula>NOT(ISERROR(SEARCH("0%",J10)))</formula>
    </cfRule>
  </conditionalFormatting>
  <conditionalFormatting sqref="J10:K10">
    <cfRule type="cellIs" dxfId="73" priority="76" operator="equal">
      <formula>1</formula>
    </cfRule>
    <cfRule type="cellIs" dxfId="72" priority="77" operator="between">
      <formula>0.01</formula>
      <formula>0.99</formula>
    </cfRule>
    <cfRule type="containsText" dxfId="71" priority="78" operator="containsText" text="0%">
      <formula>NOT(ISERROR(SEARCH("0%",J10)))</formula>
    </cfRule>
  </conditionalFormatting>
  <conditionalFormatting sqref="J15:K15">
    <cfRule type="cellIs" dxfId="70" priority="73" operator="equal">
      <formula>1</formula>
    </cfRule>
    <cfRule type="cellIs" dxfId="69" priority="74" operator="between">
      <formula>0.01</formula>
      <formula>0.99</formula>
    </cfRule>
  </conditionalFormatting>
  <conditionalFormatting sqref="J15:K15">
    <cfRule type="cellIs" dxfId="68" priority="71" operator="equal">
      <formula>0</formula>
    </cfRule>
  </conditionalFormatting>
  <conditionalFormatting sqref="J15:K15">
    <cfRule type="cellIs" dxfId="67" priority="69" operator="equal">
      <formula>1</formula>
    </cfRule>
    <cfRule type="cellIs" dxfId="66" priority="70" operator="between">
      <formula>0.01</formula>
      <formula>0.99</formula>
    </cfRule>
    <cfRule type="containsText" dxfId="65" priority="72" operator="containsText" text="0%">
      <formula>NOT(ISERROR(SEARCH("0%",J15)))</formula>
    </cfRule>
  </conditionalFormatting>
  <conditionalFormatting sqref="J15:K15">
    <cfRule type="containsText" dxfId="64" priority="75" operator="containsText" text="0%">
      <formula>NOT(ISERROR(SEARCH("0%",J15)))</formula>
    </cfRule>
  </conditionalFormatting>
  <conditionalFormatting sqref="J16:K16">
    <cfRule type="cellIs" dxfId="63" priority="66" operator="equal">
      <formula>1</formula>
    </cfRule>
    <cfRule type="cellIs" dxfId="62" priority="67" operator="between">
      <formula>0.01</formula>
      <formula>0.99</formula>
    </cfRule>
  </conditionalFormatting>
  <conditionalFormatting sqref="J16:K16">
    <cfRule type="cellIs" dxfId="61" priority="64" operator="equal">
      <formula>0</formula>
    </cfRule>
  </conditionalFormatting>
  <conditionalFormatting sqref="J16:K16">
    <cfRule type="cellIs" dxfId="60" priority="62" operator="equal">
      <formula>1</formula>
    </cfRule>
    <cfRule type="cellIs" dxfId="59" priority="63" operator="between">
      <formula>0.01</formula>
      <formula>0.99</formula>
    </cfRule>
    <cfRule type="containsText" dxfId="58" priority="65" operator="containsText" text="0%">
      <formula>NOT(ISERROR(SEARCH("0%",J16)))</formula>
    </cfRule>
  </conditionalFormatting>
  <conditionalFormatting sqref="J16:K16">
    <cfRule type="containsText" dxfId="57" priority="68" operator="containsText" text="0%">
      <formula>NOT(ISERROR(SEARCH("0%",J16)))</formula>
    </cfRule>
  </conditionalFormatting>
  <conditionalFormatting sqref="J17:K17">
    <cfRule type="cellIs" dxfId="56" priority="58" operator="equal">
      <formula>1</formula>
    </cfRule>
    <cfRule type="cellIs" dxfId="55" priority="59" operator="between">
      <formula>0.01</formula>
      <formula>0.99</formula>
    </cfRule>
    <cfRule type="cellIs" dxfId="54" priority="60" operator="equal">
      <formula>0</formula>
    </cfRule>
    <cfRule type="containsText" dxfId="53" priority="61" operator="containsText" text="0%">
      <formula>NOT(ISERROR(SEARCH("0%",J17)))</formula>
    </cfRule>
  </conditionalFormatting>
  <conditionalFormatting sqref="J18:K18">
    <cfRule type="cellIs" dxfId="52" priority="55" operator="equal">
      <formula>1</formula>
    </cfRule>
    <cfRule type="cellIs" dxfId="51" priority="56" operator="between">
      <formula>0.01</formula>
      <formula>0.99</formula>
    </cfRule>
  </conditionalFormatting>
  <conditionalFormatting sqref="J18:K18">
    <cfRule type="cellIs" dxfId="50" priority="54" operator="equal">
      <formula>0</formula>
    </cfRule>
  </conditionalFormatting>
  <conditionalFormatting sqref="J18:K18">
    <cfRule type="containsText" dxfId="49" priority="57" operator="containsText" text="0%">
      <formula>NOT(ISERROR(SEARCH("0%",J18)))</formula>
    </cfRule>
  </conditionalFormatting>
  <conditionalFormatting sqref="J19:K20">
    <cfRule type="cellIs" dxfId="48" priority="51" operator="equal">
      <formula>1</formula>
    </cfRule>
    <cfRule type="cellIs" dxfId="47" priority="52" operator="between">
      <formula>0.01</formula>
      <formula>0.99</formula>
    </cfRule>
  </conditionalFormatting>
  <conditionalFormatting sqref="J19:K20">
    <cfRule type="cellIs" dxfId="46" priority="47" operator="equal">
      <formula>0</formula>
    </cfRule>
  </conditionalFormatting>
  <conditionalFormatting sqref="J20:K20">
    <cfRule type="cellIs" dxfId="45" priority="48" operator="equal">
      <formula>1</formula>
    </cfRule>
    <cfRule type="cellIs" dxfId="44" priority="49" operator="between">
      <formula>0.01</formula>
      <formula>0.99</formula>
    </cfRule>
    <cfRule type="containsText" dxfId="43" priority="50" operator="containsText" text="0%">
      <formula>NOT(ISERROR(SEARCH("0%",J20)))</formula>
    </cfRule>
  </conditionalFormatting>
  <conditionalFormatting sqref="J19:K20">
    <cfRule type="containsText" dxfId="42" priority="53" operator="containsText" text="0%">
      <formula>NOT(ISERROR(SEARCH("0%",J19)))</formula>
    </cfRule>
  </conditionalFormatting>
  <conditionalFormatting sqref="J21:K21">
    <cfRule type="cellIs" dxfId="41" priority="43" operator="equal">
      <formula>1</formula>
    </cfRule>
    <cfRule type="cellIs" dxfId="40" priority="44" operator="between">
      <formula>0.01</formula>
      <formula>0.99</formula>
    </cfRule>
    <cfRule type="cellIs" dxfId="39" priority="45" operator="equal">
      <formula>0</formula>
    </cfRule>
    <cfRule type="containsText" dxfId="38" priority="46" operator="containsText" text="0%">
      <formula>NOT(ISERROR(SEARCH("0%",J21)))</formula>
    </cfRule>
  </conditionalFormatting>
  <conditionalFormatting sqref="J22:K22">
    <cfRule type="cellIs" dxfId="37" priority="39" operator="equal">
      <formula>1</formula>
    </cfRule>
    <cfRule type="cellIs" dxfId="36" priority="40" operator="between">
      <formula>0.01</formula>
      <formula>0.99</formula>
    </cfRule>
    <cfRule type="cellIs" dxfId="35" priority="41" operator="equal">
      <formula>0</formula>
    </cfRule>
    <cfRule type="containsText" dxfId="34" priority="42" operator="containsText" text="0%">
      <formula>NOT(ISERROR(SEARCH("0%",J22)))</formula>
    </cfRule>
  </conditionalFormatting>
  <conditionalFormatting sqref="K22">
    <cfRule type="cellIs" dxfId="33" priority="35" operator="equal">
      <formula>1</formula>
    </cfRule>
    <cfRule type="cellIs" dxfId="32" priority="36" operator="between">
      <formula>0.01</formula>
      <formula>0.99</formula>
    </cfRule>
    <cfRule type="cellIs" dxfId="31" priority="37" operator="equal">
      <formula>0</formula>
    </cfRule>
    <cfRule type="containsText" dxfId="30" priority="38" operator="containsText" text="0%">
      <formula>NOT(ISERROR(SEARCH("0%",K22)))</formula>
    </cfRule>
  </conditionalFormatting>
  <conditionalFormatting sqref="J22:K22">
    <cfRule type="cellIs" dxfId="29" priority="31" operator="equal">
      <formula>1</formula>
    </cfRule>
    <cfRule type="cellIs" dxfId="28" priority="32" operator="between">
      <formula>0.01</formula>
      <formula>0.99</formula>
    </cfRule>
    <cfRule type="cellIs" dxfId="27" priority="33" operator="equal">
      <formula>0</formula>
    </cfRule>
    <cfRule type="containsText" dxfId="26" priority="34" operator="containsText" text="0%">
      <formula>NOT(ISERROR(SEARCH("0%",J22)))</formula>
    </cfRule>
  </conditionalFormatting>
  <conditionalFormatting sqref="J23:K24">
    <cfRule type="cellIs" dxfId="25" priority="28" operator="equal">
      <formula>1</formula>
    </cfRule>
    <cfRule type="cellIs" dxfId="24" priority="29" operator="between">
      <formula>0.01</formula>
      <formula>0.99</formula>
    </cfRule>
  </conditionalFormatting>
  <conditionalFormatting sqref="J23:K24">
    <cfRule type="cellIs" dxfId="23" priority="27" operator="equal">
      <formula>0</formula>
    </cfRule>
  </conditionalFormatting>
  <conditionalFormatting sqref="J23:K24">
    <cfRule type="containsText" dxfId="22" priority="30" operator="containsText" text="0%">
      <formula>NOT(ISERROR(SEARCH("0%",J23)))</formula>
    </cfRule>
  </conditionalFormatting>
  <conditionalFormatting sqref="J25:K25">
    <cfRule type="cellIs" dxfId="21" priority="19" operator="equal">
      <formula>0</formula>
    </cfRule>
    <cfRule type="cellIs" dxfId="20" priority="21" operator="equal">
      <formula>1</formula>
    </cfRule>
    <cfRule type="cellIs" dxfId="19" priority="22" operator="between">
      <formula>0.01</formula>
      <formula>0.99</formula>
    </cfRule>
    <cfRule type="containsText" dxfId="18" priority="23" operator="containsText" text="0%">
      <formula>NOT(ISERROR(SEARCH("0%",J25)))</formula>
    </cfRule>
  </conditionalFormatting>
  <conditionalFormatting sqref="J25:K25">
    <cfRule type="cellIs" dxfId="17" priority="17" operator="equal">
      <formula>1</formula>
    </cfRule>
    <cfRule type="cellIs" dxfId="16" priority="18" operator="between">
      <formula>0.01</formula>
      <formula>0.99</formula>
    </cfRule>
    <cfRule type="containsText" dxfId="15" priority="20" operator="containsText" text="0%">
      <formula>NOT(ISERROR(SEARCH("0%",J25)))</formula>
    </cfRule>
  </conditionalFormatting>
  <conditionalFormatting sqref="K25">
    <cfRule type="containsText" dxfId="14" priority="26" operator="containsText" text="0%">
      <formula>NOT(ISERROR(SEARCH("0%",K25)))</formula>
    </cfRule>
  </conditionalFormatting>
  <conditionalFormatting sqref="K25">
    <cfRule type="cellIs" dxfId="13" priority="24" operator="equal">
      <formula>1</formula>
    </cfRule>
    <cfRule type="cellIs" dxfId="12" priority="25" operator="between">
      <formula>0.01</formula>
      <formula>0.99</formula>
    </cfRule>
  </conditionalFormatting>
  <conditionalFormatting sqref="J26:K27">
    <cfRule type="cellIs" dxfId="11" priority="13" operator="equal">
      <formula>1</formula>
    </cfRule>
    <cfRule type="cellIs" dxfId="10" priority="14" operator="between">
      <formula>0.01</formula>
      <formula>0.99</formula>
    </cfRule>
    <cfRule type="cellIs" dxfId="9" priority="15" operator="equal">
      <formula>0</formula>
    </cfRule>
    <cfRule type="containsText" dxfId="8" priority="16" operator="containsText" text="0%">
      <formula>NOT(ISERROR(SEARCH("0%",J26)))</formula>
    </cfRule>
  </conditionalFormatting>
  <conditionalFormatting sqref="J28:K30">
    <cfRule type="cellIs" dxfId="7" priority="9" operator="equal">
      <formula>1</formula>
    </cfRule>
    <cfRule type="cellIs" dxfId="6" priority="10" operator="between">
      <formula>0.01</formula>
      <formula>0.99</formula>
    </cfRule>
    <cfRule type="cellIs" dxfId="5" priority="11" operator="equal">
      <formula>0</formula>
    </cfRule>
    <cfRule type="containsText" dxfId="4" priority="12" operator="containsText" text="0%">
      <formula>NOT(ISERROR(SEARCH("0%",J28)))</formula>
    </cfRule>
  </conditionalFormatting>
  <conditionalFormatting sqref="J28:K30">
    <cfRule type="cellIs" dxfId="3" priority="5" operator="equal">
      <formula>1</formula>
    </cfRule>
    <cfRule type="cellIs" dxfId="2" priority="6" operator="between">
      <formula>0.01</formula>
      <formula>0.99</formula>
    </cfRule>
    <cfRule type="cellIs" dxfId="1" priority="7" operator="equal">
      <formula>0</formula>
    </cfRule>
    <cfRule type="containsText" dxfId="0" priority="8" operator="containsText" text="0%">
      <formula>NOT(ISERROR(SEARCH("0%",J28)))</formula>
    </cfRule>
  </conditionalFormatting>
  <hyperlinks>
    <hyperlink ref="M10" r:id="rId1"/>
    <hyperlink ref="M13" r:id="rId2"/>
    <hyperlink ref="M11" r:id="rId3"/>
    <hyperlink ref="M9" r:id="rId4"/>
    <hyperlink ref="M14" r:id="rId5"/>
    <hyperlink ref="M12" r:id="rId6"/>
    <hyperlink ref="M17" r:id="rId7" display="https://minjusticiagovco-my.sharepoint.com/:f:/r/personal/dialoguemos_minjusticia_gov_co/Documents/Evidencias PPC 2026/2. Segundo Cuatrimestre/Oficina Asesora de Planeaci%C3%B3n?d=w845755c3bcfc4f2e95dd80da703ee812&amp;csf=1&amp;web=1&amp;e=7R7HSE"/>
    <hyperlink ref="M22" r:id="rId8" display="https://minjusticiagovco-my.sharepoint.com/:b:/r/personal/dialoguemos_minjusticia_gov_co/Documents/Evidencias PPC 2026/2. Segundo Cuatrimestre/Grupo de Gesti%C3%B3n Documental/20260630_Informe implementaci%C3%B3n PGD 2 trimestre.pdf?d=w2501feba31ab4f72b41b114c82f12a25&amp;csf=1&amp;web=1&amp;e=F5Xfod"/>
    <hyperlink ref="O22" r:id="rId9" display="https://www.minjusticia.gov.co/transparencia"/>
    <hyperlink ref="V22" r:id="rId10" display="https://www.minjusticia.gov.co/transparencia/Paginas/PGD.aspx"/>
    <hyperlink ref="M23" r:id="rId11"/>
  </hyperlinks>
  <pageMargins left="0.7" right="0.7" top="0.75" bottom="0.75" header="0.3" footer="0.3"/>
  <pageSetup paperSize="9" orientation="portrait" r:id="rId12"/>
  <drawing r:id="rId13"/>
  <legacyDrawing r:id="rId14"/>
  <extLst>
    <ext xmlns:x14="http://schemas.microsoft.com/office/spreadsheetml/2009/9/main" uri="{CCE6A557-97BC-4b89-ADB6-D9C93CAAB3DF}">
      <x14:dataValidations xmlns:xm="http://schemas.microsoft.com/office/excel/2006/main" count="1">
        <x14:dataValidation type="list" allowBlank="1" showInputMessage="1" showErrorMessage="1">
          <x14:formula1>
            <xm:f>[2]Hoja2!#REF!</xm:f>
          </x14:formula1>
          <xm:sqref>G35:G37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2TV4CCKVFCYA-1981590674-109</_dlc_DocId>
    <_dlc_DocIdUrl xmlns="81cc8fc0-8d1e-4295-8f37-5d076116407c">
      <Url>https://www.minjusticia.gov.co/servicio-ciudadano/_layouts/15/DocIdRedir.aspx?ID=2TV4CCKVFCYA-1981590674-109</Url>
      <Description>2TV4CCKVFCYA-1981590674-109</Description>
    </_dlc_DocIdUrl>
    <MJDescripcion xmlns="81cc8fc0-8d1e-4295-8f37-5d076116407c" xsi:nil="true"/>
    <MJFechaExpedicion xmlns="81cc8fc0-8d1e-4295-8f37-5d076116407c">2025-04-30T05:00:00+00:00</MJFechaExpedicion>
  </documentManagement>
</p:properties>
</file>

<file path=customXml/item3.xml><?xml version="1.0" encoding="utf-8"?>
<ct:contentTypeSchema xmlns:ct="http://schemas.microsoft.com/office/2006/metadata/contentType" xmlns:ma="http://schemas.microsoft.com/office/2006/metadata/properties/metaAttributes" ct:_="" ma:_="" ma:contentTypeName="General" ma:contentTypeID="0x01010065DBA66042D2F54CA6004B821B3BE6090071B5AF7E8E1E404399A69F4DACDDA37D" ma:contentTypeVersion="30" ma:contentTypeDescription="Crear nuevo documento." ma:contentTypeScope="" ma:versionID="93ec811df6765216054789d1555476b0">
  <xsd:schema xmlns:xsd="http://www.w3.org/2001/XMLSchema" xmlns:xs="http://www.w3.org/2001/XMLSchema" xmlns:p="http://schemas.microsoft.com/office/2006/metadata/properties" xmlns:ns1="81cc8fc0-8d1e-4295-8f37-5d076116407c" targetNamespace="http://schemas.microsoft.com/office/2006/metadata/properties" ma:root="true" ma:fieldsID="a09e120947bb4af2ec4f34257f491d54" ns1:_="">
    <xsd:import namespace="81cc8fc0-8d1e-4295-8f37-5d076116407c"/>
    <xsd:element name="properties">
      <xsd:complexType>
        <xsd:sequence>
          <xsd:element name="documentManagement">
            <xsd:complexType>
              <xsd:all>
                <xsd:element ref="ns1:MJDescripcion" minOccurs="0"/>
                <xsd:element ref="ns1:MJFechaExpedicion" minOccurs="0"/>
                <xsd:element ref="ns1:_dlc_DocId" minOccurs="0"/>
                <xsd:element ref="ns1:_dlc_DocIdUrl"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MJDescripcion" ma:index="0" nillable="true" ma:displayName="Descripción" ma:internalName="MJDescripcion">
      <xsd:simpleType>
        <xsd:restriction base="dms:Note"/>
      </xsd:simpleType>
    </xsd:element>
    <xsd:element name="MJFechaExpedicion" ma:index="1" nillable="true" ma:displayName="Fecha Expedición" ma:format="DateOnly" ma:internalName="MJFechaExpedicion">
      <xsd:simpleType>
        <xsd:restriction base="dms:DateTime"/>
      </xsd:simpleType>
    </xsd:element>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BE67E-8BD0-4D89-9D8B-A8057524D68A}">
  <ds:schemaRefs>
    <ds:schemaRef ds:uri="http://schemas.microsoft.com/sharepoint/events"/>
  </ds:schemaRefs>
</ds:datastoreItem>
</file>

<file path=customXml/itemProps2.xml><?xml version="1.0" encoding="utf-8"?>
<ds:datastoreItem xmlns:ds="http://schemas.openxmlformats.org/officeDocument/2006/customXml" ds:itemID="{4E479A4C-91B1-4771-B979-BD833DBA307F}">
  <ds:schemaRefs>
    <ds:schemaRef ds:uri="http://schemas.microsoft.com/office/2006/metadata/properties"/>
    <ds:schemaRef ds:uri="http://schemas.microsoft.com/office/infopath/2007/PartnerControls"/>
    <ds:schemaRef ds:uri="http://schemas.microsoft.com/office/2006/documentManagement/types"/>
    <ds:schemaRef ds:uri="http://purl.org/dc/dcmitype/"/>
    <ds:schemaRef ds:uri="http://www.w3.org/XML/1998/namespace"/>
    <ds:schemaRef ds:uri="http://purl.org/dc/elements/1.1/"/>
    <ds:schemaRef ds:uri="81cc8fc0-8d1e-4295-8f37-5d076116407c"/>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F2A017A-1303-4C3A-9342-DEF406A371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cc8fc0-8d1e-4295-8f37-5d07611640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7F96D26-6FC3-4A69-B336-A0FDFF3246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Seguimiento-PPC-Cuatrimestre-1-2025</dc:title>
  <dc:subject/>
  <dc:creator>CAPG</dc:creator>
  <cp:keywords/>
  <dc:description/>
  <cp:lastModifiedBy>JAVIER ANDRES VIDAL MELO</cp:lastModifiedBy>
  <cp:revision/>
  <dcterms:created xsi:type="dcterms:W3CDTF">2023-07-07T15:52:30Z</dcterms:created>
  <dcterms:modified xsi:type="dcterms:W3CDTF">2026-09-15T19:03:17Z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0x01010065DBA66042D2F54CA6004B821B3BE6090071B5AF7E8E1E404399A69F4DACDDA37D</vt:lpwstr>
  </property>
  <property fmtid="{D5CDD505-2E9C-101B-9397-08002B2CF9AE}" pid="3" name="_dlc_DocIdItemGuid">
    <vt:lpwstr>25bafeb3-8832-4917-9520-7330136a429b</vt:lpwstr>
  </property>
</Properties>
</file>