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hidePivotFieldList="1" autoCompressPictures="0"/>
  <mc:AlternateContent xmlns:mc="http://schemas.openxmlformats.org/markup-compatibility/2006">
    <mc:Choice Requires="x15">
      <x15ac:absPath xmlns:x15ac="http://schemas.microsoft.com/office/spreadsheetml/2010/11/ac" url="/Users/cristianmorales/Library/Mobile Documents/com~apple~CloudDocs/Downloads/"/>
    </mc:Choice>
  </mc:AlternateContent>
  <xr:revisionPtr revIDLastSave="0" documentId="13_ncr:1_{CC7B2C7D-C5FF-5742-B70B-F23E11694D65}" xr6:coauthVersionLast="47" xr6:coauthVersionMax="47" xr10:uidLastSave="{00000000-0000-0000-0000-000000000000}"/>
  <bookViews>
    <workbookView xWindow="0" yWindow="620" windowWidth="28800" windowHeight="15580" activeTab="3" xr2:uid="{00000000-000D-0000-FFFF-FFFF00000000}"/>
  </bookViews>
  <sheets>
    <sheet name="Instructivo" sheetId="1" r:id="rId1"/>
    <sheet name="Ago 2018" sheetId="2" state="hidden" r:id="rId2"/>
    <sheet name="Dic 2018" sheetId="3" state="hidden" r:id="rId3"/>
    <sheet name="Febrero 2026" sheetId="73" r:id="rId4"/>
  </sheets>
  <definedNames>
    <definedName name="_xlnm._FilterDatabase" localSheetId="1" hidden="1">'Ago 2018'!$A$2:$AH$39</definedName>
    <definedName name="_xlnm._FilterDatabase" localSheetId="2" hidden="1">'Dic 2018'!$A$2:$K$37</definedName>
    <definedName name="_xlnm._FilterDatabase" localSheetId="3" hidden="1">'Febrero 2026'!$A$4:$F$43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7" i="2" l="1"/>
  <c r="F46" i="2"/>
  <c r="F48" i="2"/>
  <c r="AE39" i="2"/>
  <c r="AD39" i="2"/>
  <c r="AC39" i="2"/>
  <c r="AH31" i="2"/>
  <c r="AG31" i="2"/>
  <c r="AH30" i="2"/>
  <c r="AG30" i="2"/>
  <c r="AH24" i="2"/>
  <c r="AG24" i="2"/>
  <c r="AH23" i="2"/>
  <c r="AG23" i="2"/>
  <c r="AH22" i="2"/>
  <c r="AG22" i="2"/>
  <c r="AH21" i="2"/>
  <c r="AG21" i="2"/>
  <c r="AH20" i="2"/>
  <c r="AG20" i="2"/>
  <c r="AH19" i="2"/>
  <c r="AG19" i="2"/>
  <c r="AH18" i="2"/>
  <c r="AG18" i="2"/>
  <c r="AH17" i="2"/>
  <c r="AG17" i="2"/>
  <c r="AH16" i="2"/>
  <c r="AG16" i="2"/>
  <c r="AH15" i="2"/>
  <c r="AG15" i="2"/>
  <c r="AH14" i="2"/>
  <c r="AG14" i="2"/>
  <c r="AH13" i="2"/>
  <c r="AG13" i="2"/>
  <c r="AH12" i="2"/>
  <c r="AG12" i="2"/>
  <c r="AH9" i="2"/>
  <c r="AG9" i="2"/>
  <c r="AH8" i="2"/>
  <c r="AG8" i="2"/>
  <c r="AH7" i="2"/>
  <c r="AG7" i="2"/>
  <c r="AH6" i="2"/>
  <c r="AG6" i="2"/>
  <c r="AH5" i="2"/>
  <c r="AG5" i="2"/>
  <c r="AH4" i="2"/>
  <c r="AG4" i="2"/>
  <c r="AH3" i="2"/>
  <c r="AG3" i="2"/>
</calcChain>
</file>

<file path=xl/sharedStrings.xml><?xml version="1.0" encoding="utf-8"?>
<sst xmlns="http://schemas.openxmlformats.org/spreadsheetml/2006/main" count="1164" uniqueCount="383">
  <si>
    <t>FICHA DESCRIPTIVA</t>
  </si>
  <si>
    <t>Nombre</t>
  </si>
  <si>
    <t>Catálogo datos abiertos publicados</t>
  </si>
  <si>
    <t>Propósito</t>
  </si>
  <si>
    <t xml:space="preserve">Realizar la caracterización y seguimiento de los conjuntos de datos abiertos del Ministerio de Justicia y del Derecho publicados en www.datos.gov.co.
La medición que se realiza en este instrumento aplica solamente para los conjuntos de datos abiertos del portal www.datos.gov.co. </t>
  </si>
  <si>
    <t>Público Objetivo</t>
  </si>
  <si>
    <t>- Líderes de estrategia de tecnología y los equipos que buscan determinar qué cambios se deben realizar para lograr el uso y apropiación de los conjuntos de datos abiertos publicados por el Ministerio de Justicia y del Derecho.
- Consultores de estrategia de TI que desarrollan proyectos de estrategia
- Directivos de áreas funcionales
- Ciudadania</t>
  </si>
  <si>
    <t>Políticas</t>
  </si>
  <si>
    <t>- Se debe realizar una medición y actualización mensual de los indicadores. Sobre esta medición se debe revisar la efectividad de las acciones planteadas y definir nuevas acciones si es necesario. Esta medición debe ser liderada por la Subdirección de Gestión de Información en Justicia.
- Para la medición cuantitativa se debe propender por el uso de herramientas automatizadas de uso de los conjuntos de datos y los portales.</t>
  </si>
  <si>
    <t>Insumos</t>
  </si>
  <si>
    <t>- Portal www.datos.gov.co</t>
  </si>
  <si>
    <t>Método</t>
  </si>
  <si>
    <t>1. Introducir un registro por cada uno de los conjuntos de datos abiertos del Ministerio de Justicia y del Derecho, y por cada uno de los portales. La descripción de los campos se encuentra como un comentario sobre el nombre de la columna.
Los campos a diligenciar para cada uno de los registros son: Item, Título de Conjunto de Datos, Breve Descripción, Línea Estratégica, Tipo, Categoría, Etiquetas, Nombre de la  Entidad, Autor, Departamento, Municipio, Orden, Sector, Cobertura Geográfica, Idioma, Frecuencia de actualización, Fecha Emisión en formato (dd/mm/aaaa), Fecha de última actualización en formato dd/mm/yyyy), URL Documentación, URL Normatividad, Documentos Adjuntos, Correo Electrónico de Contacto, Dependencia que lo genera, Objetivo del archivo, Calificación del componente (Máx 5), número de Calificadores, Número de Visitas, Número de Descargas, Registros (Conteo de Filas), Comentarios de los usuarios, Nivel de utilidad de los datos publicados.
En caso que un campo no aplique indicarlo con la palabra NA.
2. Tomando como base las herramientas de información estadística, diligenciar los campos de medición.
3. Analizar la información y proponer acciones de mejora.</t>
  </si>
  <si>
    <t>Salidas</t>
  </si>
  <si>
    <t xml:space="preserve"> - Inventario actualizado de datos abiertos
- Acciones de mejora para lograr el uso y apropiación de los conjuntos de datos abiertos publicados por el Ministerio de Justicia y del Derecho</t>
  </si>
  <si>
    <r>
      <rPr>
        <b/>
        <sz val="11"/>
        <color rgb="FF000000"/>
        <rFont val="Calibri"/>
        <family val="2"/>
      </rPr>
      <t>Fecha última actualización:</t>
    </r>
    <r>
      <rPr>
        <sz val="11"/>
        <color rgb="FF000000"/>
        <rFont val="Calibri"/>
        <family val="2"/>
      </rPr>
      <t xml:space="preserve"> Agosto 28 de 2018</t>
    </r>
  </si>
  <si>
    <t>INFORMACION GENERAL</t>
  </si>
  <si>
    <t>Información de la Entidad</t>
  </si>
  <si>
    <t>Informacion de Datos</t>
  </si>
  <si>
    <t>Documentos Adjuntos</t>
  </si>
  <si>
    <t>Informacion de Contacto</t>
  </si>
  <si>
    <t>Item</t>
  </si>
  <si>
    <t>Sello de Excelencia</t>
  </si>
  <si>
    <t>Fecha de Vigencia</t>
  </si>
  <si>
    <t>Título de Conjunto de Datos</t>
  </si>
  <si>
    <t>Breve Descripción</t>
  </si>
  <si>
    <t>Línea Estratégica</t>
  </si>
  <si>
    <t>Tipo</t>
  </si>
  <si>
    <t>Categoría</t>
  </si>
  <si>
    <t>Etiquetas</t>
  </si>
  <si>
    <t>Nombre de la 
Entidad</t>
  </si>
  <si>
    <t>Autor</t>
  </si>
  <si>
    <t>Departamento</t>
  </si>
  <si>
    <t>Municipio</t>
  </si>
  <si>
    <t xml:space="preserve">Orden </t>
  </si>
  <si>
    <t>Sector</t>
  </si>
  <si>
    <t>Cobertura
 Geográfica</t>
  </si>
  <si>
    <t>Idioma</t>
  </si>
  <si>
    <t>Frecuencia de 
Actualización</t>
  </si>
  <si>
    <t>Fecha Publicación
 (dd/mm/aaaa)</t>
  </si>
  <si>
    <t>Fecha de última actualización
 (dd/mm/yyyy)</t>
  </si>
  <si>
    <t>URL 
Documentación</t>
  </si>
  <si>
    <t>URL Normatividad</t>
  </si>
  <si>
    <t>Correo Electrónico de Contacto</t>
  </si>
  <si>
    <t>Dependencia que lo genera</t>
  </si>
  <si>
    <t>Objetivo del archivo</t>
  </si>
  <si>
    <t>Calificación del componente (Máx 5)</t>
  </si>
  <si>
    <t>Número de Calificadores</t>
  </si>
  <si>
    <t>Número de Visitas</t>
  </si>
  <si>
    <t>Número de Descargas</t>
  </si>
  <si>
    <t>Registros (Conteo de Filas)</t>
  </si>
  <si>
    <t>Incremento en visitas</t>
  </si>
  <si>
    <t>Incremento en Descargas</t>
  </si>
  <si>
    <t>SI</t>
  </si>
  <si>
    <t>Descripción de drogas</t>
  </si>
  <si>
    <t>Relación de drogas, clasificación y efectos</t>
  </si>
  <si>
    <t>Política contra las drogas</t>
  </si>
  <si>
    <t>Dataset</t>
  </si>
  <si>
    <t>Justicia y Derecho</t>
  </si>
  <si>
    <t>droga, efecto, consumidor</t>
  </si>
  <si>
    <t>MINISTERIO DE JUSTICIA Y DEL DERECHO</t>
  </si>
  <si>
    <t>MINISTERIO DE JUSTICIA Y DEL DERECHO y MINISTERIO DE SALUD Y PROTECCION SOCIAL</t>
  </si>
  <si>
    <t>Bogotá D.C</t>
  </si>
  <si>
    <t>Bogotá</t>
  </si>
  <si>
    <t>Nacional</t>
  </si>
  <si>
    <t>Justicia y del Derecho</t>
  </si>
  <si>
    <t>Español</t>
  </si>
  <si>
    <t>Trienio</t>
  </si>
  <si>
    <t xml:space="preserve">Observatorio de Drogas de Colombia: www.odc.gov.co/
</t>
  </si>
  <si>
    <t>Observatorio de Drogas de Colombia: http://www.odc.gov.co/NORMAS</t>
  </si>
  <si>
    <t>odc@minjusticia.gov.co</t>
  </si>
  <si>
    <t>Observatorio de Drogas de Colombia
Marye Sáenz Suazo
marye.saenz@minjusticia.gov.co 
Observatorio de Drogas de Colombia
Oscar Ricardo Santana López
oscar.santana@minjusticia.gov.co</t>
  </si>
  <si>
    <t>NO</t>
  </si>
  <si>
    <t>Información sobre las drogas</t>
  </si>
  <si>
    <t>Tablas Drogas</t>
  </si>
  <si>
    <t>drogas, efectos, éxtasis</t>
  </si>
  <si>
    <t>Prevalencia consumo último año general sexo</t>
  </si>
  <si>
    <t>Prevalencia del Consumo de Sustancias Psicoactivas en Población Nacional de Tabaco, Alcohol, Marihuana, Cocaína, Heroína, Solventes y Cualquier sustancia ilícita discriminada por sexo según dominio departamental.</t>
  </si>
  <si>
    <t>Prevalencia consumo último año general</t>
  </si>
  <si>
    <t>Prevalencia del Consumo de Sustancias Psicoactivas en Población Nacional de Tabaco, Alcohol, Marihuana, Cocaína, Heroína, Solventes y Cualquier sustancia ilícita según dominio departamental.</t>
  </si>
  <si>
    <t>tabaco, alcohol, marihuana</t>
  </si>
  <si>
    <t>Prevalencia consumo último año estudiantes sexo</t>
  </si>
  <si>
    <t>Prevalencia del Consumo de Sustancias Psicoactivas en Población Estudiantil de Tabaco, Alcohol, Marihuana, Cocaína, Heroína, Solventes y Cualquier sustancia ilícita discriminada por sexo según dominio departamental.</t>
  </si>
  <si>
    <t>jóvenes, tabaco, alcohol</t>
  </si>
  <si>
    <t>Prevalencia consumo último año estudiantes</t>
  </si>
  <si>
    <t>Prevalencia del Consumo de Sustancias Psicoactivas en Población Estudiantil de Tabaco, Alcohol, Marihuana, Cocaína, Heroína, Solventes y Cualquier sustancia ilícita según dominio departamental.</t>
  </si>
  <si>
    <t>prevalencia del consumo de sustancias psicoactivas en población estudiantil, tabaco, alcohol</t>
  </si>
  <si>
    <t>Directorio de Casas de Justicia y Centros de Convivencia Ciudadana</t>
  </si>
  <si>
    <t>adecuado</t>
  </si>
  <si>
    <t>Ubicación de las Casas de Justicia y Centros de Convivencia Ciudadana en los departamentos y municipios del país</t>
  </si>
  <si>
    <t xml:space="preserve">Acceso a la Justicia  </t>
  </si>
  <si>
    <t>casa de justicia, centro de convivencia ciudadana, dirección</t>
  </si>
  <si>
    <t>Trimestral</t>
  </si>
  <si>
    <t>N.A</t>
  </si>
  <si>
    <t xml:space="preserve">laura.izquierdo@minjusticia.gov.co </t>
  </si>
  <si>
    <t>Métodos Alternativos de Solución de Conflictos
LAURA YISELA IZQUIERDO ACEVEDO
laura.izquierdo@minjusticia.gov.co</t>
  </si>
  <si>
    <t>Actividades de prevención realizadas por el programa de Casas de Justicia y Convivencia Ciudadana</t>
  </si>
  <si>
    <t xml:space="preserve">se propone la eliminación </t>
  </si>
  <si>
    <t>Actividades de prevención que hacen parte de las líneas estratégicas del programa nacional de Casas de Justicia y Convivencia Ciudadana del periodo comprendido entre el 1ro de enero de 2018 a 31 de julio de 2018</t>
  </si>
  <si>
    <t xml:space="preserve">	
prevención, líneas estratégicas, casas de justicia, centros de convivencia ciudadana</t>
  </si>
  <si>
    <t>Semestral</t>
  </si>
  <si>
    <t>Base de Datos Consultorios Jurídicos</t>
  </si>
  <si>
    <t>Informacion de los contactos de consultorios Juridicos  por Instituciones educativas a nivel Nacional</t>
  </si>
  <si>
    <t>Consultorio Juridico, Universidad, Facultad,</t>
  </si>
  <si>
    <t>Anual</t>
  </si>
  <si>
    <t>infojusticia@minjusticia.gov.co</t>
  </si>
  <si>
    <t>Direccion de Justicia Formal y Jurisdiccional
Zaida Lorena Yanquen Ortega 
zaida.yanquen@minjusticia.gov.co</t>
  </si>
  <si>
    <t>Uso Página Web Política Criminal</t>
  </si>
  <si>
    <t xml:space="preserve">contador de acceso a la pagina de politica criminal, estos datos muestran el acceso al portal en cada municipio
y  evidencia desde los municipios en donde consultan consultan informacion </t>
  </si>
  <si>
    <t>no aplica</t>
  </si>
  <si>
    <t xml:space="preserve"> infojusticia@minjusticia.gov.co</t>
  </si>
  <si>
    <t>Wilson Alexander Pinzon Rueda
Oficina de Informacion en Justicia
wilson.pinzon@minjusticia .gov.co</t>
  </si>
  <si>
    <t>Uso Página Web Ministerio de Justicia</t>
  </si>
  <si>
    <t>contador de acceso a la pagina de Ministerio de Justicia y el derecho
desde cada ciudad en el año 2015</t>
  </si>
  <si>
    <t>Registro de activos de información del 2017</t>
  </si>
  <si>
    <t>Es el inventario de la información pública que el Ministerio de Justicia y del Derecho genere, obtenga, adquiera, transforme o controle en su calidad de tal</t>
  </si>
  <si>
    <t>Acceso a la información pública</t>
  </si>
  <si>
    <t>http://minjusticia.gov.co/Admin/1LeydeTransparenciaydelDerechodeAccesoalaInformaci%C3%B3nP%C3%BAblicaNacional.aspx</t>
  </si>
  <si>
    <t>http://www.mintic.gov.co/portal/604/w3-article-7147.html</t>
  </si>
  <si>
    <t>Silvia Yineth Pedraza Gutierrez 
Oficina de Informacion en Justicia
silvia.pedraza@minjusticia .gov.co</t>
  </si>
  <si>
    <t xml:space="preserve">Divulgar el  inventario de la información pública del Ministerio de Justicia y del Derecho </t>
  </si>
  <si>
    <t>Indice de Información Clasificada y Reservada del 2017</t>
  </si>
  <si>
    <t>Es el inventario de la información pública generada, obtenida, adquirida, o controlada por el Ministerio de Justicia y del Derecho, en calidad de tal, que ha sido calificada como clasificada o reservada</t>
  </si>
  <si>
    <t xml:space="preserve">Anual </t>
  </si>
  <si>
    <t xml:space="preserve">Divulgar el  Indice de Información Clasificada y Reservada del Ministerio de Justicia y del Derecho </t>
  </si>
  <si>
    <t>NA</t>
  </si>
  <si>
    <t>cocaina</t>
  </si>
  <si>
    <t>Vista generada de Prevalencia consumo último año general</t>
  </si>
  <si>
    <t>Vista filtrada</t>
  </si>
  <si>
    <t>COMUNIDAD</t>
  </si>
  <si>
    <t>Mauricio A Bedoya  Jimenez - Comunidad</t>
  </si>
  <si>
    <t>GESTION DE PQRS PRIMER TRIMESTRE DE 2017</t>
  </si>
  <si>
    <t>Registros de las Peticiones, Quejas, Reclamos y Sugerencias recibidas y atendidas por el Ministerio de Justicia y del Derecho correspondientes al primer trimestre del 2017</t>
  </si>
  <si>
    <t>Peticiones,Quejas,Reclamos,Sugerencia,consulta,atención,denuncia</t>
  </si>
  <si>
    <t xml:space="preserve">Carlos.Gonzalez@minjusticia.gov.co </t>
  </si>
  <si>
    <t xml:space="preserve">Carlos González
Grupo de Servicio al Ciudadano
Carlos.Gonzalez@minjusticia.gov.co </t>
  </si>
  <si>
    <t>Gestión Dirección de Justicia Transicional 2016</t>
  </si>
  <si>
    <t>Resultados de la gestión adelantada por la Dirección de Justicia Transicional del Ministerio de Justicia y del Derecho en el año 2016, en los territorios: Jornadas de Unidad Móvil, Jornadas de acceso a la Justicia, Programa de resocialización, rendición de cuentas y encuestas</t>
  </si>
  <si>
    <t>Justicia Transicional</t>
  </si>
  <si>
    <t>justicia, transicional</t>
  </si>
  <si>
    <t>justiciatransicional@minjusticia.gov.co</t>
  </si>
  <si>
    <t xml:space="preserve">Liliana Buitrago
Dirección de Justicia Transicional
sandra.buitrago@minjusticia.gov.co </t>
  </si>
  <si>
    <t>Desmovilizaciones colectivas e individuales</t>
  </si>
  <si>
    <t>Desmovilizados agrupados por tipo de desmovilización pertenecientes a grupos armados al margen de la ley del M-19, Quintin Lame, Milicias Populares, FARC-EP, Autodefensas Unidad de Colombia,  entre otras, bajo el marco normativo; amnistías de los noventas, ley 1424 de 2010, decreto 1059 de 2008, decreto 218 de 2003, decreto 3011 de 2013, decreto 3360 de 2003 y su modificación en el Decreto 1069 de 2015, ubicados por lugar de desmovilización.</t>
  </si>
  <si>
    <t>Desmovilizado, individual, colectivo</t>
  </si>
  <si>
    <t>Informacion recopilada en el Sistema de Información de Justicia Transicional  resultado del intercambio de información entre diferentes entidades del estado que hacen parte de los mecanismos de Justicia Transicional</t>
  </si>
  <si>
    <t>trimestral</t>
  </si>
  <si>
    <t>www.mapajtransicional.gov.co</t>
  </si>
  <si>
    <t>sistema.siijt@minjusticia.gov.co</t>
  </si>
  <si>
    <t xml:space="preserve">Jesús Merlano
Dirección de Justicia Transicional
sistema.siijt@minjusticia.gov.co </t>
  </si>
  <si>
    <t>Divulgar los avances en la implementación de los mecanismos de Justicia Transicional</t>
  </si>
  <si>
    <t>Desmovilizaciones por grupo armado</t>
  </si>
  <si>
    <t>Desmovilizados agrupados por grupos armados al margen de la ley como M-19, Quintin Lame, Milicias Populares, FARC-EP, Autodefensas Unidad de Colombia,  entre otras, ubicados por lugar de desmovilización.</t>
  </si>
  <si>
    <t>Desmovilizados, M-19, Quintin Lame, Milicias Populares, FARC-EP, AUC</t>
  </si>
  <si>
    <t>Desmovilizaciones con indulto o aministía</t>
  </si>
  <si>
    <t>Desmovilizados pertenecientes a grupos armados al margen de la ley, bajo el marco normativo ley 418 de 1998 y sus modificaciones y amnistías de los años noventa (Actas de punto final o amnistías), con: Extinción de la pena concedida, Extinción de la pena negada, Indulto concedido, Indulto negado, Recurso de reposición confirmado , Recurso de reposición revocando decisión, Aministía concedida, Aministía negada, Cesación de procedimiento, Preclusión otorgada y Preclusión negada, ubicados por lugar de desmovilización.</t>
  </si>
  <si>
    <t>Aministia, desmovilizado, indulto, recurso de reposición.</t>
  </si>
  <si>
    <t>Desmovilizaciones por régimen legal</t>
  </si>
  <si>
    <t>Desmovilizados agrupados por  régimen legal:  amnistías de los noventas, ley 1424 de 2010, decreto 1059 de 2008, decreto 218 de 2003, decreto 3011 de 2013, decreto 3360 de 2003, decreto 3391 de 2003  y su modificación en el Decreto 1069 de 2015, ubicados por lugar de desmovilización.</t>
  </si>
  <si>
    <t>desmovilizado, Decreto 3011, decreto 218, decreto 3391, decreto 1059, decreto 3360, ley 1424 de 2010.</t>
  </si>
  <si>
    <t>Postulados según situación penitenciaria</t>
  </si>
  <si>
    <t>Desmovilizados Postulados a la ley 975 de 2005 y su modificación 1592 de 2010, gestionados por la Dirección de Justicia Transicional del Ministerio de Justicia y del Derecho, ubicados por lugar de desmovilización.</t>
  </si>
  <si>
    <t>Postulado, ley 975</t>
  </si>
  <si>
    <t>Visualización sin título - Basado en PREVALENCIA CONSUMO ULTIMO AÑO ESTUDIANTES</t>
  </si>
  <si>
    <t>Gáfico generado de PREVALENCIA CONSUMO ULTIMO AÑO ESTUDIANTES . VISUALIZACIÓN DE TÍTULO</t>
  </si>
  <si>
    <t>Gráfico</t>
  </si>
  <si>
    <t>depa arriba - Basado en PREVALENCIA CONSUMO ULTIMO AÑO ESTUDIANTES</t>
  </si>
  <si>
    <t>Gáfico generado de PREVALENCIA CONSUMO ULTIMO AÑO ESTUDIANTES - DEPA ARRIBA</t>
  </si>
  <si>
    <t>Mujeres- Basado en PREVALENCIA CONSUMO ULTIMO AÑO ESTUDIANTES SEXO</t>
  </si>
  <si>
    <t>Gáfico generado de PREVALENCIA CONSUMO ULTIMO AÑO ESTUDIANTES SEXO - MUJERES</t>
  </si>
  <si>
    <t>Hombres- Basado en PREVALENCIA CONSUMO ULTIMO AÑO ESTUDIANTES SEXO</t>
  </si>
  <si>
    <t>Gáfico generado de PREVALENCIA CONSUMO ULTIMO AÑO ESTUDIANTES SEXO - HOMBRES</t>
  </si>
  <si>
    <t>departamentos- Basado en PREVALENCIA CONSUMO ULTIMO AÑO ESTUDIANTES</t>
  </si>
  <si>
    <t>Gáfico generado de PREVALENCIA CONSUMO ULTIMO AÑO ESTUDIANTES - DEPARTAMENTOS</t>
  </si>
  <si>
    <t>Atenciones en Casas de Justicia</t>
  </si>
  <si>
    <t>Datos de las solicitudes atendidas en Casas de Justicia y Centros de convivencia Ciudadana que reportan al Sistema de Información de Casas de Justicia SICJ, con ubicación geográfica e información sociodemográfica de los solicitantes</t>
  </si>
  <si>
    <t>acceso a la justicia, casa de justicia, centro de convivencia ciudadana</t>
  </si>
  <si>
    <t>mensual</t>
  </si>
  <si>
    <t>casasycentros@minjusticia.gov.co</t>
  </si>
  <si>
    <t xml:space="preserve">Casos atendidos por entidad en el 2018 en las Casas de Justicia </t>
  </si>
  <si>
    <t>CASOS ATENDIDOS POR ENTIDAD EN LAS CASAS DE JUSTICIA Y EN LOS CENTROS DE CONVIVENCIA CIUDADANA DE ENERO A MAYO DE 2018</t>
  </si>
  <si>
    <t>atenciones, casa de justicia, centro de convivencia ciudadana</t>
  </si>
  <si>
    <t>Población pospenada que ha sido reincidente</t>
  </si>
  <si>
    <t>Variables sobre población que ha cumplido la sentencia y que ha sido condenada más de una vez durante los años 2010 a 2017</t>
  </si>
  <si>
    <t xml:space="preserve">	
pospenado, reincidente, sentencia, delitos</t>
  </si>
  <si>
    <t>Timestral</t>
  </si>
  <si>
    <t xml:space="preserve">Carlos Gonzalez
Subdirección de Gestión de Información en Justicia
carlos.gonzalez@minjusticia.gov.co </t>
  </si>
  <si>
    <t>GESTION DE PQRS UNIFICADO 2017-2018 DEL MINISTERIO DE JUSTICIA</t>
  </si>
  <si>
    <t>Registros unificados de las Peticiones, Quejas, Reclamos y Sugerencias recibidas y atendidas por el Ministerio de Justicia y del Derecho desde el segundo trimestre del 2017 al segundo trimestre del 2018</t>
  </si>
  <si>
    <t>claudia.vela@minjusticia.gov.co</t>
  </si>
  <si>
    <t xml:space="preserve">Claudia Vela
Grupo de Servicio al Ciudadano
claudia.vela@minjusticia.gov.co </t>
  </si>
  <si>
    <t>Jornadas de Unidad Móvil Atención de Víctimas  2016-2017-2018</t>
  </si>
  <si>
    <t>Datos de las jornadas de la Unidad Móvil de Atención y Orientación a las víctimas del conflicto armado, correspondiente a los años 2016, 2017 y lo que ha ocurrido a abril 30 del 2018 en todo el territorio nacional</t>
  </si>
  <si>
    <t>victimas, atención, orientación</t>
  </si>
  <si>
    <t>na</t>
  </si>
  <si>
    <t>Evolución reincidencia</t>
  </si>
  <si>
    <t>Gráfico generado de POBLACIÓN POSPENADA QUE HA SIDO REINCIDENTE</t>
  </si>
  <si>
    <t>Número de personas por frecuencia reincidencia</t>
  </si>
  <si>
    <t>Proporción reincidentes por sexo</t>
  </si>
  <si>
    <t>Reincidentes por tipo de delito</t>
  </si>
  <si>
    <t>Pendientes de actualizar MJD</t>
  </si>
  <si>
    <t>Se solicitó a la Subdirección de Gestión de Informacion información para actualizar el conjunto de datos pendiente</t>
  </si>
  <si>
    <t>Creados por la comunidad</t>
  </si>
  <si>
    <t>Actualizados MJD</t>
  </si>
  <si>
    <t>Nuevo 2018 MJD</t>
  </si>
  <si>
    <t>Total conjuntos de datos MJD</t>
  </si>
  <si>
    <t>Total conjuntos de datos COMUNIDAD</t>
  </si>
  <si>
    <t>TOTAL</t>
  </si>
  <si>
    <t>REPORTE</t>
  </si>
  <si>
    <t>ESTADO</t>
  </si>
  <si>
    <t>ACTIVIDAD REALIZADA</t>
  </si>
  <si>
    <t>NOMBRE ARCHIVO FUENTE</t>
  </si>
  <si>
    <t>FECHA DE CORTE DE LA INFORMACIÓN</t>
  </si>
  <si>
    <t>FECHA RECEPCIÓN ARCHIVO</t>
  </si>
  <si>
    <t>NOMBRE CONJUNTO DE DATOS DATOS ABIERTOS</t>
  </si>
  <si>
    <t>FECHA ACTUALIZACIÓN</t>
  </si>
  <si>
    <t>PERIODICIDAD</t>
  </si>
  <si>
    <t xml:space="preserve">FECHA PROXIMA ACTUALIZACIÓN o VERIFICACIÓN </t>
  </si>
  <si>
    <t>CONTACTO</t>
  </si>
  <si>
    <t>Desmovilizaciones colectivas e individualesDesmovilizados agrupados por tipo de desmovilización pertenecientes a grupos armados al margen de la ley del M-19, Quintin Lame, Milicias Populares, FARC-EP, Autodefensas Unidad de Colombia, entre otras, bajo el marco normativo; amnistías de los noventas, ley 1424 de 2010, decreto 1059 de 2008, decreto 218 de 2003, decreto 3011 de 2013, decreto 3360 de 2003 y su modificación en el Decreto 1069 de 2015, ubicados por lugar de desmovilización.</t>
  </si>
  <si>
    <t>Público</t>
  </si>
  <si>
    <t>ACTUALIZADO</t>
  </si>
  <si>
    <t>Desmovilizaciones colectivas e individuales dic102018 DA.xls</t>
  </si>
  <si>
    <t>Desmovilizaciones colectivas e individuales 2018</t>
  </si>
  <si>
    <t>TRIMESTRAL</t>
  </si>
  <si>
    <t>Desmovilizaciones con indulto o aministíaDesmovilizados pertenecientes a grupos armados al margen de la ley, bajo el marco normativo ley 418 de 1998 y sus modificaciones y amnistías de los años noventa (Actas de punto final o amnistías), con; Extinción de la pena concedida, Extinción de la pena negada, Indulto concedido, Indulto negado, Recurso de reposición confirmado , Recurso de reposición revocando decisión, Aministía concedida, Aministía negada, Cesación de procedimiento, Preclusión otorgada y Preclusión negada, ubicados por lugar de desmovilización.</t>
  </si>
  <si>
    <t>Desmovilizaciones por Indultos y amnistias dic102018 DA.xls</t>
  </si>
  <si>
    <t>Desmovilizaciones con indulto o aministía 2018</t>
  </si>
  <si>
    <t>Desmovilizaciones por grupo armadoDesmovilizados agrupados por grupos armados al margen de la ley como M-19, Quintin Lame, Milicias Populares, FARC-EP, Autodefensas Unidad de Colombia, entre otras, ubicados por lugar de desmovilización.</t>
  </si>
  <si>
    <t>Desmovilizaciones por grupos armados dic102018 DA.xls</t>
  </si>
  <si>
    <t>Desmovilizaciones por grupo armado 2018</t>
  </si>
  <si>
    <t>Desmovilizaciones por régimen legalDesmovilizados agrupados por régimen legal: amnistías de los noventas, ley 1424 de 2010, decreto 1059 de 2008, decreto 218 de 2003, decreto 3011 de 2013, decreto 3360 de 2003, decreto 3391 de 2003 y su modificación en el Decreto 1069 de 2015, ubicados por lugar de desmovilización.</t>
  </si>
  <si>
    <t>Desmovilizaciones Regimen legal dic102018 DA.xls</t>
  </si>
  <si>
    <t>Desmovilizaciones por régimen legal 2018</t>
  </si>
  <si>
    <t>Directorio de Casas de Justicia y Centros de Convivencia CiudadanaUbicación de las Casas de Justicia y Centros de Convivencia Ciudadana en los departamentos y municipios del país</t>
  </si>
  <si>
    <t>Copia de DIRECTORIO UNIFICADO CJ Y CCC MOD.xlsx</t>
  </si>
  <si>
    <t>laura.izquierdo@minjusticia.gov.co</t>
  </si>
  <si>
    <t>Indice de Información Clasificada y Reservada. Es el inventario de la información pública generada, obtenida, adquirida, o controlada por el Ministerio de Justicia y del Derecho, en calidad de tal, que ha sido calificada como clasificada o reservada</t>
  </si>
  <si>
    <t>INDICE DE INFORMACION CLASIFICADA Y RESERVADA 2018 MOD.xlsx</t>
  </si>
  <si>
    <t>Indice de Información Clasificada y Reservada 2018</t>
  </si>
  <si>
    <t>ANUAL</t>
  </si>
  <si>
    <t>diana.eraso@minjusticia.gov.co</t>
  </si>
  <si>
    <t>Jornadas de Unidad Móvil Atención de Víctimas 2016-2017-2018Datos de las jornadas de la Unidad Móvil de Atención y Orientación a las víctimas del conflicto armado, correspondiente a los años 2016, 2017 y lo que ha ocurrido a abril 30 del 2018 en todo el territorio nacional</t>
  </si>
  <si>
    <t>INFORME DE GESTIÓN AÑO 2018 (CORTE 9 NOVIEMBRE).xlsx</t>
  </si>
  <si>
    <t>Jornadas de Unidad Móvil Atención de Víctimas</t>
  </si>
  <si>
    <t>SEMESTRAL</t>
  </si>
  <si>
    <t>luis.galan@minjusticia.gov.co</t>
  </si>
  <si>
    <t>Población pospenada que ha sido reincidenteVariables sobre población que ha cumplido la sentencia y que ha sido condenada más de una vez durante los años 2010 a 2017</t>
  </si>
  <si>
    <t>ReincidenciaPospenados MOD.csv</t>
  </si>
  <si>
    <t>cielito.rambal@minjusticia.gov.co</t>
  </si>
  <si>
    <t>Postulados según situación penitenciariaDesmovilizados Postulados a la ley 975 de 2005 y su modificación 1592 de 2010, gestionados por la Dirección de Justicia Transicional del Ministerio de Justicia y del Derecho, ubicados por lugar de desmovilización.</t>
  </si>
  <si>
    <t>Postulados Situación Penintenciaria dic102018 DA.xls</t>
  </si>
  <si>
    <t>Postulados según situación penitenciaria 2018</t>
  </si>
  <si>
    <t>Registro de activos de información 2018. Es el inventario de la información pública que el Ministerio de Justicia y del Derecho genere, obtenga, adquiera, transforme o controle en su calidad de tal</t>
  </si>
  <si>
    <t>REGISTRO DE ACTIVOS DE INFORMACIÓN 2018 - MOD.xlsx</t>
  </si>
  <si>
    <t>Registro de activos de información del 2018</t>
  </si>
  <si>
    <t>GESTION DE PQRS UNIFICADO 2017-2018 DEL MINISTERIO DE JUSTICIARegistros unificados de las Peticiones, Quejas, Reclamos y Sugerencias recibidas y atendidas por el Ministerio de Justicia y del Derecho desde el segundo trimestre del 2017 al segundo trimestre del 2018</t>
  </si>
  <si>
    <t>INFORME DE PQRDS_CUARTO TRIMESTRE 2018_DATOS ABIERTOS</t>
  </si>
  <si>
    <t>Gestión de PQRS unificado 2018</t>
  </si>
  <si>
    <t>GESTION DE PQRS PRIMER TRIMESTRE DE 2017Registros de las Peticiones, Quejas, Reclamos y Sugerencias recibidas y atendidas por el Ministerio de Justicia y del Derecho correspondientes al primer trimestre del 2017</t>
  </si>
  <si>
    <t>NO APLICA</t>
  </si>
  <si>
    <t xml:space="preserve">Sin Información </t>
  </si>
  <si>
    <t>No aplica</t>
  </si>
  <si>
    <t>Según realización de estudio</t>
  </si>
  <si>
    <t>oscar.santana@minjustcia.gov.co</t>
  </si>
  <si>
    <t>Gestión Dirección de Justicia Transicional 2016Resultados de la gestión adelantada por la Dirección de Justicia Transicional del Ministerio de Justicia y del Derecho en el año 2016, en los territorios: Jornadas de Unidad Móvil, Jornadas de acceso a la Justicia, Programa de resocialización, rendición de cuentas y encuestas</t>
  </si>
  <si>
    <t>PREVALENCIA CONSUMO ULTIMO AÑO ESTUDIANTESPrevalencia del Consumo de Sustancias Psicoactivas en Población Estudiantil de Tabaco, Alcohol, Marihuana, Cocaína, Heroína, Solventes y Cualquier sustancia ilícita según dominio departamental.</t>
  </si>
  <si>
    <t>PREVALENCIA CONSUMO ULTIMO AÑO ESTUDIANTES SEXOPrevalencia del Consumo de Sustancias Psicoactivas en Población Estudiantil de Tabaco, Alcohol, Marihuana, Cocaína, Heroína, Solventes y Cualquier sustancia ilícita discriminada por sexo según dominio departamental.</t>
  </si>
  <si>
    <t>PREVALENCIA CONSUMO ULTIMO AÑO GENERALPrevalencia del Consumo de Sustancias Psicoactivas en Población Nacional de Tabaco, Alcohol, Marihuana, Cocaína, Heroína, Solventes y Cualquier sustancia ilícita según dominio departamental.</t>
  </si>
  <si>
    <t>PREVALENCIA CONSUMO ULTIMO AÑO GENERAL SEXOPrevalencia del Consumo de Sustancias Psicoactivas en Población Nacional de Tabaco, Alcohol, Marihuana, Cocaína, Heroína, Solventes y Cualquier sustancia ilícita discriminada por sexo según dominio departamental.</t>
  </si>
  <si>
    <t>Estadísticas Política CriminalDatos de política criminal a través de estadísticas más importantes relacionadas con los delitos, la judicialización, la privación de la libertad, ejecución de las sanciones penales y el regreso a la libertad</t>
  </si>
  <si>
    <t>PUBLICADO</t>
  </si>
  <si>
    <t>link a sitio web</t>
  </si>
  <si>
    <t>No Aplica</t>
  </si>
  <si>
    <t xml:space="preserve">Sistema de información para la Política Criminal </t>
  </si>
  <si>
    <t>http://politicacriminal.minjusticia.gov.co/PoliticaCriminalWebSite/</t>
  </si>
  <si>
    <t>MAPA DE JUSTICIA TRANSICIONALConsolida la información producida por diferentes entidades del estado Colombiando encargadas de los procesos y procedimientos relacionados con mecanismos de Justicia Transicional. Le permite al usuario hacer seguimiento de información estadística de caracter público, relacionado con desmovilizaciones, el proceso penal especial (Ley 975 de 2005), los beneficios jurídicos o administrativos obtenidos como resultado del desarrollo de los mecanismos de justicia transicional</t>
  </si>
  <si>
    <t>Mapa de Justicia Transisicional</t>
  </si>
  <si>
    <t>https://www.mapajtransicional.gov.co/MapaSIIJYP/</t>
  </si>
  <si>
    <t>Observatorio de Drogas de ColombiaPrincipales Indicadores en materia de oferta, demanda y criminalidad asociada a a problemática de drogas así como factores directos e indirectos de los territorios.</t>
  </si>
  <si>
    <t>Sistema de Información de Drogas de Colombia</t>
  </si>
  <si>
    <t>http://www.odc.gov.co/sidco</t>
  </si>
  <si>
    <t>Sistema de Informacion en JusticiaEl Sistema de Estadísticas en Justicia, SEJ, consolida la información pública del sector justicia para la formulación de la política, en el cual se encuentra disponible la información de más de 10 entidades del Sistema de Justicia, información con enfoque a más de 1.000 municipios del país y con una línea de tiempo superior 5 años. Esta herramienta, administrada por la Oficina de Informacion en Justicia del Ministerio de Justicia y del Derecho, que apunta a un gobierno abierto ofrece al ciudadano la posibilidad de una consulta interactiva</t>
  </si>
  <si>
    <t xml:space="preserve">Sistema de Estadísticas en Justicia </t>
  </si>
  <si>
    <t>http://sej.minjusticia.gov.co/Paginas/index.aspx</t>
  </si>
  <si>
    <t>Atenciones en Casas de JusticiaDatos de las solicitudes atendidas en Casas de Justicia y Centros de convivencia Ciudadana que reportan al Sistema de Información de Casas de Justicia SICJ, con ubicación geográfica e información sociodemográfica de los solicitantes.</t>
  </si>
  <si>
    <t>SOLICITADO</t>
  </si>
  <si>
    <t>BASE DE DATOS CONSULTORIOS JURÍDICOS DEL PAÍSInformacion de los contactos de consultorios Juridicos por Instituciones educativas a nivel Nacional</t>
  </si>
  <si>
    <t>Casos atendidos por entidad en el 2018 en las Casas de JusticiaCASOS ATENDIDOS POR ENTIDAD EN LAS CASAS DE JUSTICIA Y EN LOS CENTROS DE CONVIVENCIA CIUDADANA DE ENERO A MAYO DE 2018</t>
  </si>
  <si>
    <t>Privado</t>
  </si>
  <si>
    <t>ELIMINADO</t>
  </si>
  <si>
    <t>Informacion sobre las drogasRelación de drogas, clasificación y efectos</t>
  </si>
  <si>
    <t>Actividades de prevención realizadas por el programa de Casas de Justicia y Convivencia CiudadanaActividades de prevención que hacen parte de las líneas estratégicas del programa nacional de Casas de Justicia y Convivencia Ciudadana del periodo comprendido entre el 1ro de enero de 2018 a 31 de julo de 2018</t>
  </si>
  <si>
    <t>Contador de acceso a la pagina del Ministerio de Justicia y el Derechocontador de acceso a la pagina de Ministerio de Justicia y el derecho</t>
  </si>
  <si>
    <t>Contador de Acceso a la URL de Politica Criminalcontador de acceso a la pagina de política criminal, estos datos muestran el acceso al portal en cada municipio</t>
  </si>
  <si>
    <t>Descripcion de drogasRelación de drogas, clasificación y efectos</t>
  </si>
  <si>
    <t>Tablas DrogasRelación de drogas, clasificación y efectos</t>
  </si>
  <si>
    <t>Centros de reclusion a cargo del INPECSe pueden consultar las direcciones, teléfonos, de los establecimientos Penitenciarios y carcelarios del orden Nacional para la población privada de la libertad.</t>
  </si>
  <si>
    <t xml:space="preserve">            CATÁLOGO DE SET DE DATOS PUBLICADOS POR EL MINISTERIO DE JUSTICIA Y DEL DERECHO EN EL PORTAL WEB WWW.DATOS.GOV.CO </t>
  </si>
  <si>
    <t>URl de Públicación</t>
  </si>
  <si>
    <t>Actuaciones judiciales ante la Corte Constitucional realizadas por el Ministerio de Justicia y del Derecho. Escritos de intervención y otras actuaciones judiciales realizadas por la Dirección de Desarrollo del Derecho y del Ordenamiento Jurídico del Ministerio de Justicia y del Derecho en los procesos de control abstracto de constitucionalidad ante la Corte Constitucional para la vigencia 2023 y de enero a mayo del 2024</t>
  </si>
  <si>
    <t>https://www.datos.gov.co/Justicia-y-Derecho/Actuaciones-judiciales-ante-la-Corte-Constituciona/4bku-d9az/about_data</t>
  </si>
  <si>
    <t>Listado general del estado de las licencias de Cannabis Psicoactivo, No Psicoactivo y Semillas en Colombia. Contiene la información básica de los licenciatarios para el conocimiento y fines pertinentes de las personas o entidades que requieran realizar consultas o validaciones en tal sentido. El presente listado se publica conforme a lo dispuesto en el Decreto 780 de 2016, sustituido por Decreto 811 de 2021 y hace referencia exclusivamente a los tipos de licencias cuya expedición compete a la Subdirección de Control y Fiscalización de Sustancias Químicas y Estupefacientes del Ministerio de Justicia y del Derecho.</t>
  </si>
  <si>
    <t>https://www.datos.gov.co/Justicia-y-Derecho/Listado-general-del-estado-de-las-licencias-de-Can/6hcf-xdqm/about_data</t>
  </si>
  <si>
    <t xml:space="preserve">Contestaciones de demandas ante el Consejo de Estado por parte del Ministerio de Justicia y del Derecho </t>
  </si>
  <si>
    <t>Público (NUEVO)</t>
  </si>
  <si>
    <t>https://www.datos.gov.co/Justicia-y-Derecho/Contestaciones-de-demandas-ante-el-Consejo-de-Esta/rxxf-bx6m/about_data</t>
  </si>
  <si>
    <t>Listado de asistencia técnicas en género y discapacidad realizadas por el Ministerio de Justicia y del Derecho</t>
  </si>
  <si>
    <t>https://www.datos.gov.co/Justicia-y-Derecho/Listado-de-asistencia-t-cnicas-en-g-nero-y-discapa/87xn-ehcz/about_data</t>
  </si>
  <si>
    <t>Distribución de licencias de cannabis vigentes por departamentos</t>
  </si>
  <si>
    <t>https://www.datos.gov.co/Justicia-y-Derecho/Distribuci-n-de-licencias-de-cannabis-vigentes-por/f9u4-kiwb/about_data</t>
  </si>
  <si>
    <t xml:space="preserve">Caracterización de las comisarias de familia en el territorio nacional </t>
  </si>
  <si>
    <t>https://www.datos.gov.co/Justicia-y-Derecho/Caracterizaci-n-de-las-comisarias-de-familia-en-el/7tuu-upb2</t>
  </si>
  <si>
    <t>Cupos otorgados para licencias de cannabis psicoactivo</t>
  </si>
  <si>
    <t>31/04/2025</t>
  </si>
  <si>
    <t>CUATRIMESTRAL</t>
  </si>
  <si>
    <t>https://www.datos.gov.co/Justicia-y-Derecho/Cupos-otorgados-para-licencias-de-cannabis-psicoac/h7kd-v6xq/about_data</t>
  </si>
  <si>
    <t>Cantidad de Conciliadores en Equidad Nombrados por Municipio y Departamento - Cantidad de Conciliadores en Equidad nombrados por municipio y departamento registrados en el SICEQ (Sistema de Información de la Conciliación en Equidad) en los años 2018, 2019, 2020, 2021, 2022, 2023 y 2024</t>
  </si>
  <si>
    <t>https://www.datos.gov.co/Justicia-y-Derecho/Cantidad-de-Conciliadores-en-Equidad-Nombrados-por/hjfm-ynaz</t>
  </si>
  <si>
    <t>Seguimiento acumulado de actividades de participación MinJusticia. En este dataset se encuentran los datos de caracterización y seguimiento de las diferentes actividades de participación ciudadana que realiza el Ministerio de Justicia y del Derecho desde la vigencia 2020, 2021, 2022, 2023, 2024 y 2025 - 1</t>
  </si>
  <si>
    <t>https://www.datos.gov.co/Justicia-y-Derecho/Seguimiento-acumulado-de-actividades-de-participac/kfcm-k5vw</t>
  </si>
  <si>
    <t>Densidad de Cultivos de Coca  - Información relacionada a los archivos cartográficos de la densidad de los cultivos de coca, detectados por el Sistema Integrado de Monitoreo de Cultivos Ilícitos-SIMCI, reportados para el período censal2001 al 2022</t>
  </si>
  <si>
    <t>https://www.datos.gov.co/Justicia-y-Derecho/Densidad-de-Cultivos-de-Coca-2021-Subdirecci-n-Est/v3rx-q7t3</t>
  </si>
  <si>
    <t>Inventario documental de historias laborales del Ministerio de Justicia y del Derecho - Expedientes laborales cerrados de ex funcionarios de la entidad correspondientes a las fechas del 2011 al 2022</t>
  </si>
  <si>
    <t>https://www.datos.gov.co/Justicia-y-Derecho/Inventario-documental-de-historias-laborales-del-M/qr2y-27z8</t>
  </si>
  <si>
    <t xml:space="preserve">Inventario documental de historias laborales de la Dirección Nacional de Estupefacientes - DNE - Expedientes laborales cerrados de funcionarios de la DNE entidda liquidada (FDA) correspondientes a las fechas del 2011 al 2014 </t>
  </si>
  <si>
    <t>Desmovilizaciones colectivas e individuales - Desmovilizados agrupados por tipo de desmovilización pertenecientes a grupos armados al margen de la ley del M-19, Quintin Lame, Milicias Populares, FARC-EP, Autodefensas Unidad de Colombia, entre otras, bajo el marco normativo; amnistías de los noventas, ley 1424 de 2010, decreto 1059 de 2008, decreto 218 de 2003, decreto 3011 de 2013, decreto 3360 de 2003 y su modificación en el Decreto 1069 de 2015, ubicados por lugar de desmovilización.</t>
  </si>
  <si>
    <t>31/012/2025</t>
  </si>
  <si>
    <t>https://www.datos.gov.co/Justicia-y-Derecho/Desmovilizaciones-colectivas-e-individuales/gkbc-gw7x</t>
  </si>
  <si>
    <t>Lista de normas cargadas en el Sistema Único Información Normativa SUIN-Juriscol - Reporte de normas cargadas en el Sistema Único Información Normativa SUIN-Juriscol 31 de diciembre de 2023</t>
  </si>
  <si>
    <t>https://www.datos.gov.co/Justicia-y-Derecho/Lista-de-normas-cargadas-en-el-Sistema-nico-de-Inf/fiev-nid7</t>
  </si>
  <si>
    <t>Desmovilizaciones con indulto o amnistía - Desmovilizados pertenecientes a grupos armados al margen de la ley, bajo el marco normativo ley 418 de 1998 y sus modificaciones y amnistías de los años noventa (Actas de punto final o amnistías), con; Extinción de la pena concedida, Extinción de la pena negada, Indulto concedido, Indulto negado, Recurso de reposición confirmado , Recurso de reposición revocando decisión, Aministía concedida, Aministía negada, Cesación de procedimiento, Preclusión otorgada y Preclusión negada, ubicados por lugar de desmovilización.</t>
  </si>
  <si>
    <t>https://www.datos.gov.co/Justicia-y-Derecho/Desmovilizaciones-por-indulto-o-amnist-a/us2n-5jaf</t>
  </si>
  <si>
    <t>Detección de Cultivos de Coca (hectáreas) - Cuantificación de las hectáreas de los cultivos de coca existentes a 31 de diciembre de cada año en el territorio nacional. Información compilada para los años 2001 al 2022.</t>
  </si>
  <si>
    <t>https://www.datos.gov.co/Justicia-y-Derecho/Detecci-n-de-Cultivos-de-Coca-hect-reas-/acs4-3wgp</t>
  </si>
  <si>
    <t>Desmovilizaciones por grupo armado - Desmovilizados agrupados por grupos armados al margen de la ley como M-19, Quintin Lame, Milicias Populares, FARC-EP, Autodefensas Unidad de Colombia, entre otras, ubicados por lugar de desmovilización.</t>
  </si>
  <si>
    <t>https://www.datos.gov.co/Justicia-y-Derecho/Desmovilizaciones-por-grupo-armado/wavk-2hmm</t>
  </si>
  <si>
    <t>Desmovilizaciones por régimen legal - Desmovilizados agrupados por régimen legal: amnistías de los noventas, ley 1424 de 2010, decreto 1059 de 2008, decreto 218 de 2003, decreto 3011 de 2013, decreto 3360 de 2003, decreto 3391 de 2003 y su modificación en el Decreto 1069 de 2015, ubicados por lugar de desmovilización.</t>
  </si>
  <si>
    <t>https://www.datos.gov.co/Justicia-y-Derecho/Desmovilizaciones-por-r-gimen-legal/s44d-v5fw</t>
  </si>
  <si>
    <t>Postulados según situación penitenciaria - Desmovilizados Postulados a la ley 975 de 2005 y su modificación 1592 de 2010, gestionados por la Dirección de Justicia Transicional del Ministerio de Justicia y del Derecho, ubicados por lugar de desmovilización.</t>
  </si>
  <si>
    <t>https://www.datos.gov.co/Justicia-y-Derecho/Postulados-seg-n-situaci-n-penitenciaria-/d76u-8x6w</t>
  </si>
  <si>
    <t>Actos administrativos de formalización de los Sistemas Locales de Justicia, Decretos o acuerdos suscritos por el municipio para la creación formal de los sistemas locales de justicia, corte de la información 31 de enero de 2024</t>
  </si>
  <si>
    <t>https://www.datos.gov.co/Justicia-y-Derecho/Actos-administrativos-de-formalizaci-n-de-los-Sist/s34r-vs6z</t>
  </si>
  <si>
    <t>Seguimiento a la Ejecución Presupuestal del Sector Justicia. Información del avance a la ejecución presupuestal del sector justicia reportado en el Sistema Integrado de Información Financiera - SIIF Nación de forma trimestral para la vigencia 2023.</t>
  </si>
  <si>
    <t>https://www.datos.gov.co/Justicia-y-Derecho/Seguimiento-a-la-Ejecuci-n-Presupuestal-del-Sector/f4a5-ab9q</t>
  </si>
  <si>
    <t>Procesos en Casas de Justicia - Recuento de procesos recibidos en casas de justicia y centros de convivencia ciudadana por entidad que atiende. Para el año 2019, 2020, 2021, 2022, 2023 y 2024</t>
  </si>
  <si>
    <t>https://www.datos.gov.co/Justicia-y-Derecho/Procesos-en-Casas-de-Justicia/fuyf-sb4r</t>
  </si>
  <si>
    <t>Directorio de Casas de Justicia y Centros de Convivencia Ciudadana - Ubicación de las Casas de Justicia y Centros de Convivencia Ciudadana en los departamentos y municipios del país</t>
  </si>
  <si>
    <t>https://www.datos.gov.co/Justicia-y-Derecho/Directorio-de-Casas-de-Justicia-y-Centros-de-Convi/bmcc-69wd</t>
  </si>
  <si>
    <t>Caracterización de Personas en Casas de Justicia - Características de los ciudadanos que acuden a casas de justicia y centros de convivencia ciudadana en busca de solución de sus conflictos. Fecha de corte de la información 2020, 2021, 2022, 2023 y primer trimestre 2024.</t>
  </si>
  <si>
    <t>https://www.datos.gov.co/Justicia-y-Derecho/Caracterizaci-n-de-Personas-en-Casas-de-Justicia/yh8b-89bi</t>
  </si>
  <si>
    <t>Indice de Información Clasificada y Reservada - Inventario de la información pública generada, obtenida, adquirida, o controlada por el Ministerio de Justicia y del Derecho, en calidad de tal, que ha sido calificada como clasificada o reservada en la vigencias 2018-2019-2020-2021-2022 y 2023</t>
  </si>
  <si>
    <t>https://www.datos.gov.co/Justicia-y-Derecho/Indice-de-Informaci-n-Clasificada-y-Reservada-Mini/bvqm-qcni</t>
  </si>
  <si>
    <t xml:space="preserve">Esquema de publicación de información - Ministerio de Justicia y del Derecho. Es el instrumento del que dispone el Ministerio de Justicia y del Derecho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
</t>
  </si>
  <si>
    <t>https://www.datos.gov.co/Justicia-y-Derecho/Esquema-de-publicaci-n-de-informaci-n-Ministerio-d/wsqb-atv3/about_data</t>
  </si>
  <si>
    <t>Registro de activos de información- Inventario de la información pública que el Ministerio de Justicia y del Derecho genere, obtenga, adquiera, transforme o controle en su calidad. En las vigencias 2018-2019-2020-2021-2022</t>
  </si>
  <si>
    <t xml:space="preserve">ANUAL </t>
  </si>
  <si>
    <t>https://www.datos.gov.co/Justicia-y-Derecho/Registro-de-activos-de-informaci-n-del-Ministerio-/tj5j-bwvg</t>
  </si>
  <si>
    <t>Licencias de Cannabis Otorgadas por el Ministerio de Justicia y del Derecho  - Licencias de uso de semillas para siembra, de cultivo de cannabis psicoactivo y de cultivo de cannabis no psicoactivo otorgadas por el Ministerio de Justicia y del Derecho. 
La información corresponde a la vigencia 2017, 2018, 2019, 2020, 2021 , 2022,  2023, 2024</t>
  </si>
  <si>
    <t>https://www.datos.gov.co/Justicia-y-Derecho/Licencias-de-Cannabis-otorgadas-por-el-Ministerio-/9m2f-pdxx</t>
  </si>
  <si>
    <t>Control Administrativo de Sustancias y Productos Químicos ejercido por el Ministerio de Justicia y del Derecho - Certificado de carencia de informes por tráfico de estupefacientes, autorizaciones extraordinarias para el manejo de sustancias y/o productos químicos controlados y controles al comercio exterior por el Ministerio de Justicia y del Derecho. La información corresponde a la vigencia 2017, 2018, 2019, 2020, 2021, 2022, 2023 y 2024</t>
  </si>
  <si>
    <t>https://www.datos.gov.co/Justicia-y-Derecho/Control-Administrativo-de-Sustancias-y-Productos-Q/mqxk-srbz</t>
  </si>
  <si>
    <t>Directorio de entidades avaladas para formación en conciliación y/o insolvencia - Directorio activo de entidades avaladas para formación en conciliación y/o insolvencia del sistema de conciliación, arbitraje y amigable composición SICAAC.</t>
  </si>
  <si>
    <t>https://www.datos.gov.co/Justicia-y-Derecho/Directorio-de-entidades-avaladas-para-formaci-n-en/kccg-dij4</t>
  </si>
  <si>
    <t>Gestión de PQRS unificado Minjusticia - Registros unificados de las Peticiones, Quejas, Reclamos y Sugerencias recibidas y atendidas por el Ministerio de Justicia y del Derecho durante la vigencia 2018, 2019 , 2020, 2021, 2022, 2023 y 2024.</t>
  </si>
  <si>
    <t>https://www.datos.gov.co/Justicia-y-Derecho/Gesti-n-de-PQRS-unificado-Minjusticia/npcj-hpw7</t>
  </si>
  <si>
    <t xml:space="preserve">Solicitudes de Arbitraje - Reporte de solicitudes de arbitraje , registradas en el Sistema de Información de la Conciliación, el Arbitraje y la Amigable Composición (SICAAC). </t>
  </si>
  <si>
    <t>https://www.datos.gov.co/Justicia-y-Derecho/Solicitudes-de-Arbitraje/btz9-gir8</t>
  </si>
  <si>
    <t>Directorio de Centros de Conciliación - Directorio activo de los los centros de conciliación registrados en el sistema de conciliación, arbitraje y amigable composición SICAAC al 12 de abril del 2024. CORREJIR DATOS EN LA PROXIMA SOLICTUD</t>
  </si>
  <si>
    <t>https://www.datos.gov.co/Justicia-y-Derecho/Directorio-de-Centros-de-Conciliaci-n/7p9a-zd9k</t>
  </si>
  <si>
    <t>Directorio de funcionarios habilitados para conciliar - Directorio activo de los funcionarios habilitados para conciliar por entidad registrados en el sistema de conciliación, arbitraje y amigable composición SICAAC al 12 de abril del 2024.</t>
  </si>
  <si>
    <t>https://www.datos.gov.co/Justicia-y-Derecho/Directorio-de-funcionarios-habilitados-para-concil/egce-jd6s</t>
  </si>
  <si>
    <t>Solicitudes de insolvencia correspondientes al año 2018, 2019, 2020, 2021, 2022, 2023Y 2024 registradas en el Sistema de Información de la Conciliación, el Arbitraje y la Amigable Composición (SICAAC).</t>
  </si>
  <si>
    <t>https://www.datos.gov.co/Justicia-y-Derecho/Solicitudes-de-insolvencia/msu7-rjqd</t>
  </si>
  <si>
    <t>Solicitudes de conciliación correspondientes al año 2018, 2019, 2020, 2021, 2022, 2023 Y 2024 registradas en el Sistema de Información de la Conciliación, el Arbitraje y la Amigable Composición (SICAAC).</t>
  </si>
  <si>
    <t>https://www.datos.gov.co/Justicia-y-Derecho/Solicitudes-de-conciliaci-n/xm4c-2rks</t>
  </si>
  <si>
    <t>Directorio Consultorios Jurídicos de las Instituciones de Educación Superior - Información de contacto de los Consultorios Jurídicos por Instituciones educativas a nivel Nacional</t>
  </si>
  <si>
    <t>ANUAL (con 2 meses de rezago)</t>
  </si>
  <si>
    <t>https://www.datos.gov.co/Justicia-y-Derecho/Directorio-consultorios-jur-dicos-de-la-Red-Tejien/4cym-4b76</t>
  </si>
  <si>
    <t>Sistema de Estadísticas en Justicia SEJ - El Sistema de Estadísticas en Justicia, SEJ, consolida la información pública del sector justicia para la formulación de la política, en el cual se encuentra disponible la información de más de 10 entidades del Sistema de Justicia, información con enfoque a más de 1.000 municipios del país y con una línea de tiempo superior 5 años. Esta herramienta, administrada por la Oficina de Informacion en Justicia del Ministerio de Justicia y del Derecho, que apunta a un gobierno abierto ofrece al ciudadano la posibilidad de una consulta interactiva</t>
  </si>
  <si>
    <t>Sistema de Información de Política Criminal - Datos de política criminal a través de estadísticas más importantes relacionadas con los delitos, la judicialización, la privación de la libertad, ejecución de las sanciones penales y el regreso a la libertad</t>
  </si>
  <si>
    <t>ANUAL (con rezago)</t>
  </si>
  <si>
    <t>Elaborado por:
Cristian Morales, Ricardo Mancera
Subdirección de Gestión de Información en Justicia 
Ministerio de Justicia y del Derecho 10-02-2026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</si>
</sst>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yyyy"/>
  </numFmts>
  <fonts count="22" x14ac:knownFonts="1">
    <font>
      <sz val="11"/>
      <color rgb="FF000000"/>
      <name val="Calibri"/>
    </font>
    <font>
      <b/>
      <sz val="11"/>
      <color rgb="FF000000"/>
      <name val="Calibri"/>
      <family val="2"/>
    </font>
    <font>
      <sz val="11"/>
      <name val="Calibri"/>
      <family val="2"/>
    </font>
    <font>
      <b/>
      <sz val="11"/>
      <color rgb="FF5F5F5F"/>
      <name val="Calibri"/>
      <family val="2"/>
    </font>
    <font>
      <u/>
      <sz val="11"/>
      <color rgb="FF0000FF"/>
      <name val="Calibri"/>
      <family val="2"/>
    </font>
    <font>
      <sz val="12"/>
      <color rgb="FF000000"/>
      <name val="Calibri"/>
      <family val="2"/>
    </font>
    <font>
      <sz val="11"/>
      <color theme="1"/>
      <name val="Calibri"/>
      <family val="2"/>
    </font>
    <font>
      <b/>
      <sz val="12"/>
      <color rgb="FF000000"/>
      <name val="Calibri"/>
      <family val="2"/>
    </font>
    <font>
      <b/>
      <sz val="16"/>
      <color rgb="FF000000"/>
      <name val="Calibri"/>
      <family val="2"/>
    </font>
    <font>
      <sz val="12"/>
      <color rgb="FF5E5E5E"/>
      <name val="Calibri"/>
      <family val="2"/>
    </font>
    <font>
      <b/>
      <sz val="11"/>
      <color rgb="FF000000"/>
      <name val="Arial Narrow"/>
      <family val="2"/>
    </font>
    <font>
      <sz val="11"/>
      <color rgb="FF000000"/>
      <name val="Arial Narrow"/>
      <family val="2"/>
    </font>
    <font>
      <b/>
      <sz val="14"/>
      <color rgb="FF000000"/>
      <name val="Arial Narrow"/>
      <family val="2"/>
    </font>
    <font>
      <sz val="11"/>
      <color rgb="FF5E5E5E"/>
      <name val="Arial Narrow"/>
      <family val="2"/>
    </font>
    <font>
      <sz val="11"/>
      <color theme="1"/>
      <name val="Arial Narrow"/>
      <family val="2"/>
    </font>
    <font>
      <u/>
      <sz val="11"/>
      <color theme="10"/>
      <name val="Calibri"/>
      <family val="2"/>
    </font>
    <font>
      <u/>
      <sz val="11"/>
      <color theme="11"/>
      <name val="Calibri"/>
      <family val="2"/>
    </font>
    <font>
      <sz val="11"/>
      <color rgb="FF595959"/>
      <name val="Arial Narrow"/>
      <family val="2"/>
    </font>
    <font>
      <sz val="11"/>
      <color rgb="FF595959"/>
      <name val="Calibri"/>
      <family val="2"/>
    </font>
    <font>
      <u/>
      <sz val="11"/>
      <color rgb="FF0563C1"/>
      <name val="Calibri"/>
      <family val="2"/>
    </font>
    <font>
      <sz val="11"/>
      <color rgb="FF000000"/>
      <name val="Calibri"/>
      <family val="2"/>
    </font>
    <font>
      <sz val="11"/>
      <name val="Arial Narrow"/>
      <family val="2"/>
    </font>
  </fonts>
  <fills count="1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DBE5F1"/>
        <bgColor rgb="FFDBE5F1"/>
      </patternFill>
    </fill>
    <fill>
      <patternFill patternType="solid">
        <fgColor rgb="FF92D050"/>
        <bgColor rgb="FF92D050"/>
      </patternFill>
    </fill>
    <fill>
      <patternFill patternType="solid">
        <fgColor rgb="FFFFFFFF"/>
        <bgColor rgb="FFFFFFFF"/>
      </patternFill>
    </fill>
    <fill>
      <patternFill patternType="solid">
        <fgColor rgb="FFFF0000"/>
        <bgColor rgb="FFFF0000"/>
      </patternFill>
    </fill>
    <fill>
      <patternFill patternType="solid">
        <fgColor rgb="FFF79646"/>
        <bgColor rgb="FFF79646"/>
      </patternFill>
    </fill>
    <fill>
      <patternFill patternType="solid">
        <fgColor rgb="FFB8CCE4"/>
        <bgColor rgb="FFB8CCE4"/>
      </patternFill>
    </fill>
    <fill>
      <patternFill patternType="solid">
        <fgColor theme="0"/>
        <bgColor theme="0"/>
      </patternFill>
    </fill>
    <fill>
      <patternFill patternType="solid">
        <fgColor rgb="FFCFE2F3"/>
        <bgColor rgb="FFCFE2F3"/>
      </patternFill>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s>
  <borders count="21">
    <border>
      <left/>
      <right/>
      <top/>
      <bottom/>
      <diagonal/>
    </border>
    <border>
      <left/>
      <right/>
      <top/>
      <bottom/>
      <diagonal/>
    </border>
    <border>
      <left style="thick">
        <color rgb="FFBFBFBF"/>
      </left>
      <right style="thick">
        <color rgb="FFBFBFBF"/>
      </right>
      <top style="thick">
        <color rgb="FFBFBFBF"/>
      </top>
      <bottom style="thick">
        <color rgb="FFBFBFBF"/>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s>
  <cellStyleXfs count="12">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134">
    <xf numFmtId="0" fontId="0" fillId="0" borderId="0" xfId="0"/>
    <xf numFmtId="0" fontId="1" fillId="2" borderId="1" xfId="0" applyFont="1" applyFill="1" applyBorder="1" applyAlignment="1">
      <alignment horizontal="center"/>
    </xf>
    <xf numFmtId="0" fontId="1" fillId="0" borderId="0" xfId="0" applyFont="1"/>
    <xf numFmtId="0" fontId="0" fillId="0" borderId="2" xfId="0" applyBorder="1"/>
    <xf numFmtId="0" fontId="0" fillId="0" borderId="2" xfId="0" applyBorder="1" applyAlignment="1">
      <alignment wrapText="1"/>
    </xf>
    <xf numFmtId="0" fontId="0" fillId="0" borderId="2" xfId="0" quotePrefix="1" applyBorder="1" applyAlignment="1">
      <alignment wrapText="1"/>
    </xf>
    <xf numFmtId="0" fontId="0" fillId="0" borderId="0" xfId="0" applyAlignment="1">
      <alignment wrapText="1"/>
    </xf>
    <xf numFmtId="0" fontId="0" fillId="3" borderId="1" xfId="0" applyFill="1" applyBorder="1"/>
    <xf numFmtId="0" fontId="1" fillId="4" borderId="3" xfId="0" applyFont="1" applyFill="1" applyBorder="1" applyAlignment="1">
      <alignment vertical="center"/>
    </xf>
    <xf numFmtId="0" fontId="1" fillId="4" borderId="7" xfId="0" applyFont="1" applyFill="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4"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164" fontId="0" fillId="5" borderId="14" xfId="0" applyNumberFormat="1" applyFill="1" applyBorder="1" applyAlignment="1">
      <alignment horizontal="center" vertical="center" wrapText="1"/>
    </xf>
    <xf numFmtId="0" fontId="0" fillId="0" borderId="15" xfId="0" applyBorder="1" applyAlignment="1">
      <alignment horizontal="left" vertical="center" wrapText="1"/>
    </xf>
    <xf numFmtId="0" fontId="0" fillId="6" borderId="14" xfId="0" applyFill="1" applyBorder="1" applyAlignment="1">
      <alignment horizontal="left" vertical="center" wrapText="1"/>
    </xf>
    <xf numFmtId="0" fontId="0" fillId="6" borderId="14" xfId="0" applyFill="1" applyBorder="1" applyAlignment="1">
      <alignment horizontal="center" vertical="center" wrapText="1"/>
    </xf>
    <xf numFmtId="164" fontId="0" fillId="6" borderId="14" xfId="0" applyNumberFormat="1" applyFill="1" applyBorder="1" applyAlignment="1">
      <alignment horizontal="center" vertical="center" wrapText="1"/>
    </xf>
    <xf numFmtId="0" fontId="4" fillId="6" borderId="14" xfId="0" applyFont="1" applyFill="1" applyBorder="1" applyAlignment="1">
      <alignment wrapText="1"/>
    </xf>
    <xf numFmtId="0" fontId="0" fillId="6" borderId="14" xfId="0" applyFill="1" applyBorder="1" applyAlignment="1">
      <alignment horizontal="center" wrapText="1"/>
    </xf>
    <xf numFmtId="0" fontId="0" fillId="6" borderId="14" xfId="0" applyFill="1" applyBorder="1" applyAlignment="1">
      <alignment horizontal="center" vertical="center"/>
    </xf>
    <xf numFmtId="0" fontId="1" fillId="6" borderId="14" xfId="0" applyFont="1" applyFill="1" applyBorder="1" applyAlignment="1">
      <alignment horizontal="center" vertical="center"/>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0" fillId="0" borderId="18" xfId="0" applyBorder="1" applyAlignment="1">
      <alignment horizontal="left" vertical="center" wrapText="1"/>
    </xf>
    <xf numFmtId="0" fontId="0" fillId="6" borderId="17" xfId="0" applyFill="1" applyBorder="1" applyAlignment="1">
      <alignment horizontal="left" vertical="center" wrapText="1"/>
    </xf>
    <xf numFmtId="0" fontId="0" fillId="6" borderId="17" xfId="0" applyFill="1" applyBorder="1" applyAlignment="1">
      <alignment horizontal="center" vertical="center" wrapText="1"/>
    </xf>
    <xf numFmtId="0" fontId="0" fillId="6" borderId="19" xfId="0" applyFill="1" applyBorder="1" applyAlignment="1">
      <alignment horizontal="center" vertical="center" wrapText="1"/>
    </xf>
    <xf numFmtId="164" fontId="0" fillId="6" borderId="19" xfId="0" applyNumberFormat="1" applyFill="1" applyBorder="1" applyAlignment="1">
      <alignment horizontal="center" vertical="center" wrapText="1"/>
    </xf>
    <xf numFmtId="0" fontId="0" fillId="6" borderId="17" xfId="0" applyFill="1" applyBorder="1" applyAlignment="1">
      <alignment horizontal="center" wrapText="1"/>
    </xf>
    <xf numFmtId="0" fontId="0" fillId="6" borderId="17" xfId="0" applyFill="1" applyBorder="1"/>
    <xf numFmtId="0" fontId="0" fillId="6" borderId="17" xfId="0" applyFill="1" applyBorder="1" applyAlignment="1">
      <alignment horizontal="center" vertical="center"/>
    </xf>
    <xf numFmtId="164" fontId="0" fillId="5" borderId="17" xfId="0" applyNumberFormat="1" applyFill="1" applyBorder="1" applyAlignment="1">
      <alignment horizontal="center" vertical="center" wrapText="1"/>
    </xf>
    <xf numFmtId="164" fontId="0" fillId="6" borderId="17" xfId="0" applyNumberFormat="1" applyFill="1" applyBorder="1" applyAlignment="1">
      <alignment horizontal="center" vertical="center" wrapText="1"/>
    </xf>
    <xf numFmtId="0" fontId="5" fillId="6" borderId="17" xfId="0" applyFont="1" applyFill="1" applyBorder="1" applyAlignment="1">
      <alignment horizontal="center" vertical="center"/>
    </xf>
    <xf numFmtId="0" fontId="0" fillId="7" borderId="16" xfId="0" applyFill="1" applyBorder="1" applyAlignment="1">
      <alignment horizontal="center" vertical="center" wrapText="1"/>
    </xf>
    <xf numFmtId="0" fontId="0" fillId="7" borderId="17"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20" xfId="0" applyFill="1"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6" fillId="8" borderId="17" xfId="0" applyFont="1" applyFill="1" applyBorder="1"/>
    <xf numFmtId="0" fontId="1" fillId="6" borderId="17" xfId="0" applyFont="1" applyFill="1" applyBorder="1" applyAlignment="1">
      <alignment horizontal="center" vertical="center"/>
    </xf>
    <xf numFmtId="0" fontId="0" fillId="6" borderId="1" xfId="0" applyFill="1" applyBorder="1"/>
    <xf numFmtId="0" fontId="7" fillId="6" borderId="14" xfId="0" applyFont="1" applyFill="1" applyBorder="1" applyAlignment="1">
      <alignment horizontal="center"/>
    </xf>
    <xf numFmtId="0" fontId="0" fillId="7" borderId="1" xfId="0" applyFill="1" applyBorder="1"/>
    <xf numFmtId="0" fontId="1" fillId="0" borderId="0" xfId="0" applyFont="1" applyAlignment="1">
      <alignment horizontal="center"/>
    </xf>
    <xf numFmtId="0" fontId="0" fillId="6" borderId="1" xfId="0" applyFill="1" applyBorder="1" applyAlignment="1">
      <alignment horizontal="left" vertical="center"/>
    </xf>
    <xf numFmtId="0" fontId="0" fillId="8" borderId="1" xfId="0" applyFill="1" applyBorder="1"/>
    <xf numFmtId="0" fontId="0" fillId="5" borderId="1" xfId="0" applyFill="1" applyBorder="1"/>
    <xf numFmtId="0" fontId="8" fillId="9" borderId="1" xfId="0" applyFont="1" applyFill="1" applyBorder="1" applyAlignment="1">
      <alignment horizontal="center"/>
    </xf>
    <xf numFmtId="0" fontId="1" fillId="0" borderId="0" xfId="0" applyFont="1" applyAlignment="1">
      <alignment horizontal="right"/>
    </xf>
    <xf numFmtId="0" fontId="7" fillId="2" borderId="17" xfId="0" applyFont="1" applyFill="1" applyBorder="1" applyAlignment="1">
      <alignment horizontal="center" vertical="center" wrapText="1"/>
    </xf>
    <xf numFmtId="0" fontId="5" fillId="0" borderId="17" xfId="0" applyFont="1" applyBorder="1" applyAlignment="1">
      <alignment horizontal="left" vertical="center" wrapText="1"/>
    </xf>
    <xf numFmtId="0" fontId="9" fillId="6" borderId="17"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164" fontId="5" fillId="0" borderId="17" xfId="0" applyNumberFormat="1" applyFont="1" applyBorder="1" applyAlignment="1">
      <alignment horizontal="center" vertical="center" wrapText="1"/>
    </xf>
    <xf numFmtId="164" fontId="5" fillId="0" borderId="17" xfId="0" applyNumberFormat="1" applyFont="1" applyBorder="1" applyAlignment="1">
      <alignment horizontal="center" vertical="center"/>
    </xf>
    <xf numFmtId="0" fontId="11" fillId="0" borderId="0" xfId="0" applyFont="1"/>
    <xf numFmtId="0" fontId="11" fillId="0" borderId="0" xfId="0" applyFont="1" applyAlignment="1">
      <alignment horizontal="center" vertical="center"/>
    </xf>
    <xf numFmtId="0" fontId="13" fillId="0" borderId="17" xfId="0" applyFont="1" applyBorder="1" applyAlignment="1">
      <alignment horizontal="center" vertical="center" wrapText="1"/>
    </xf>
    <xf numFmtId="165" fontId="11" fillId="0" borderId="17" xfId="0" applyNumberFormat="1" applyFont="1" applyBorder="1" applyAlignment="1">
      <alignment horizontal="center" vertical="center"/>
    </xf>
    <xf numFmtId="164" fontId="11" fillId="0" borderId="17" xfId="0" applyNumberFormat="1" applyFont="1" applyBorder="1" applyAlignment="1">
      <alignment horizontal="center" vertical="center"/>
    </xf>
    <xf numFmtId="0" fontId="11" fillId="0" borderId="17" xfId="0" applyFont="1" applyBorder="1" applyAlignment="1">
      <alignment horizontal="center" vertical="center" wrapText="1"/>
    </xf>
    <xf numFmtId="164" fontId="11" fillId="6" borderId="17" xfId="0" applyNumberFormat="1" applyFont="1" applyFill="1" applyBorder="1" applyAlignment="1">
      <alignment horizontal="center" vertical="center"/>
    </xf>
    <xf numFmtId="0" fontId="11" fillId="0" borderId="17" xfId="0" applyFont="1" applyBorder="1" applyAlignment="1">
      <alignment horizontal="center" vertical="center"/>
    </xf>
    <xf numFmtId="0" fontId="14" fillId="0" borderId="17" xfId="0" applyFont="1" applyBorder="1" applyAlignment="1">
      <alignment horizontal="center" vertical="center"/>
    </xf>
    <xf numFmtId="164" fontId="11" fillId="10" borderId="17" xfId="0" applyNumberFormat="1" applyFont="1" applyFill="1" applyBorder="1" applyAlignment="1">
      <alignment horizontal="center" vertical="center" wrapText="1"/>
    </xf>
    <xf numFmtId="164" fontId="11" fillId="0" borderId="17" xfId="0" applyNumberFormat="1" applyFont="1" applyBorder="1" applyAlignment="1">
      <alignment horizontal="center" vertical="center" wrapText="1"/>
    </xf>
    <xf numFmtId="0" fontId="13" fillId="6" borderId="17" xfId="0" applyFont="1" applyFill="1" applyBorder="1" applyAlignment="1">
      <alignment horizontal="center" vertical="center" wrapText="1"/>
    </xf>
    <xf numFmtId="164" fontId="11" fillId="6" borderId="17" xfId="0" applyNumberFormat="1" applyFont="1" applyFill="1" applyBorder="1" applyAlignment="1">
      <alignment horizontal="center" vertical="center" wrapText="1"/>
    </xf>
    <xf numFmtId="0" fontId="11" fillId="6" borderId="17" xfId="0" applyFont="1" applyFill="1" applyBorder="1" applyAlignment="1">
      <alignment horizontal="center" vertical="center"/>
    </xf>
    <xf numFmtId="0" fontId="13" fillId="11" borderId="17" xfId="0" applyFont="1" applyFill="1" applyBorder="1" applyAlignment="1">
      <alignment horizontal="center" vertical="center" wrapText="1"/>
    </xf>
    <xf numFmtId="164" fontId="11" fillId="11" borderId="17"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0" borderId="0" xfId="0" applyFont="1" applyAlignment="1">
      <alignment horizontal="left" wrapText="1"/>
    </xf>
    <xf numFmtId="0" fontId="1" fillId="4" borderId="5" xfId="0" applyFont="1" applyFill="1" applyBorder="1" applyAlignment="1">
      <alignment vertical="center"/>
    </xf>
    <xf numFmtId="0" fontId="1" fillId="4" borderId="10" xfId="0" applyFont="1" applyFill="1" applyBorder="1" applyAlignment="1">
      <alignment horizontal="center" vertical="center" wrapText="1"/>
    </xf>
    <xf numFmtId="0" fontId="0" fillId="5" borderId="15" xfId="0" applyFill="1" applyBorder="1" applyAlignment="1">
      <alignment horizontal="left" vertical="center" wrapText="1"/>
    </xf>
    <xf numFmtId="0" fontId="4" fillId="6" borderId="14" xfId="0" applyFont="1" applyFill="1" applyBorder="1" applyAlignment="1">
      <alignment vertical="center"/>
    </xf>
    <xf numFmtId="0" fontId="0" fillId="5" borderId="18" xfId="0" applyFill="1" applyBorder="1" applyAlignment="1">
      <alignment horizontal="left" vertical="center" wrapText="1"/>
    </xf>
    <xf numFmtId="0" fontId="4" fillId="6" borderId="17" xfId="0" applyFont="1" applyFill="1" applyBorder="1" applyAlignment="1">
      <alignment wrapText="1"/>
    </xf>
    <xf numFmtId="0" fontId="4" fillId="6" borderId="17" xfId="0" applyFont="1" applyFill="1" applyBorder="1" applyAlignment="1">
      <alignment horizontal="left" vertical="center"/>
    </xf>
    <xf numFmtId="0" fontId="0" fillId="3" borderId="18" xfId="0" applyFill="1" applyBorder="1" applyAlignment="1">
      <alignment horizontal="left" vertical="center" wrapText="1"/>
    </xf>
    <xf numFmtId="0" fontId="4" fillId="6" borderId="17" xfId="0" applyFont="1" applyFill="1" applyBorder="1" applyAlignment="1">
      <alignment horizontal="left" vertical="center" wrapText="1"/>
    </xf>
    <xf numFmtId="0" fontId="0" fillId="7" borderId="18" xfId="0" applyFill="1" applyBorder="1" applyAlignment="1">
      <alignment horizontal="left" vertical="center" wrapText="1"/>
    </xf>
    <xf numFmtId="0" fontId="4" fillId="6" borderId="20" xfId="0" applyFont="1" applyFill="1" applyBorder="1" applyAlignment="1">
      <alignment horizontal="left" vertical="center" wrapText="1"/>
    </xf>
    <xf numFmtId="0" fontId="4" fillId="6" borderId="2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0" fillId="8" borderId="18" xfId="0" applyFill="1" applyBorder="1" applyAlignment="1">
      <alignment horizontal="left" vertical="center" wrapText="1"/>
    </xf>
    <xf numFmtId="0" fontId="6" fillId="8" borderId="18" xfId="0" applyFont="1" applyFill="1" applyBorder="1" applyAlignment="1">
      <alignment horizontal="left" wrapText="1"/>
    </xf>
    <xf numFmtId="0" fontId="4" fillId="6" borderId="14" xfId="0" applyFont="1" applyFill="1" applyBorder="1" applyAlignment="1">
      <alignment horizontal="center" vertical="center" wrapText="1"/>
    </xf>
    <xf numFmtId="0" fontId="4" fillId="6" borderId="14" xfId="0" applyFont="1" applyFill="1" applyBorder="1" applyAlignment="1">
      <alignment horizontal="left" vertical="center" wrapText="1"/>
    </xf>
    <xf numFmtId="0" fontId="4" fillId="0" borderId="17"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12" borderId="0" xfId="0" applyFill="1"/>
    <xf numFmtId="164" fontId="11" fillId="12" borderId="17" xfId="0" applyNumberFormat="1" applyFont="1" applyFill="1" applyBorder="1" applyAlignment="1">
      <alignment horizontal="center" vertical="center" wrapText="1"/>
    </xf>
    <xf numFmtId="0" fontId="17" fillId="0" borderId="17" xfId="0" applyFont="1" applyBorder="1" applyAlignment="1">
      <alignment horizontal="center" vertical="center"/>
    </xf>
    <xf numFmtId="14" fontId="17" fillId="0" borderId="17" xfId="0" applyNumberFormat="1" applyFont="1" applyBorder="1" applyAlignment="1">
      <alignment horizontal="center" vertical="center" wrapText="1"/>
    </xf>
    <xf numFmtId="164" fontId="17" fillId="0" borderId="17" xfId="0" applyNumberFormat="1" applyFont="1" applyBorder="1" applyAlignment="1">
      <alignment horizontal="center" vertical="center"/>
    </xf>
    <xf numFmtId="0" fontId="18" fillId="0" borderId="0" xfId="0" applyFont="1"/>
    <xf numFmtId="14" fontId="11" fillId="0" borderId="17" xfId="0" applyNumberFormat="1" applyFont="1" applyBorder="1" applyAlignment="1">
      <alignment horizontal="center" vertical="center" wrapText="1"/>
    </xf>
    <xf numFmtId="0" fontId="15" fillId="0" borderId="17" xfId="11" applyFill="1" applyBorder="1" applyAlignment="1">
      <alignment wrapText="1"/>
    </xf>
    <xf numFmtId="0" fontId="19" fillId="0" borderId="17" xfId="0" applyFont="1" applyBorder="1" applyAlignment="1">
      <alignment wrapText="1"/>
    </xf>
    <xf numFmtId="0" fontId="11" fillId="0" borderId="1" xfId="0" applyFont="1" applyBorder="1"/>
    <xf numFmtId="0" fontId="17" fillId="0" borderId="1" xfId="0" applyFont="1" applyBorder="1"/>
    <xf numFmtId="0" fontId="11" fillId="12" borderId="1" xfId="0" applyFont="1" applyFill="1" applyBorder="1"/>
    <xf numFmtId="0" fontId="11" fillId="0" borderId="1" xfId="0" applyFont="1" applyBorder="1" applyAlignment="1">
      <alignment horizontal="center" vertical="center"/>
    </xf>
    <xf numFmtId="0" fontId="10" fillId="2" borderId="20" xfId="0" applyFont="1" applyFill="1" applyBorder="1" applyAlignment="1">
      <alignment horizontal="center" vertical="center" wrapText="1"/>
    </xf>
    <xf numFmtId="0" fontId="15" fillId="0" borderId="17" xfId="11" applyBorder="1" applyAlignment="1">
      <alignment wrapText="1"/>
    </xf>
    <xf numFmtId="0" fontId="17" fillId="13" borderId="17"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10" fillId="14" borderId="20" xfId="0" applyFont="1" applyFill="1" applyBorder="1" applyAlignment="1">
      <alignment horizontal="center" vertical="center" wrapText="1"/>
    </xf>
    <xf numFmtId="14" fontId="17" fillId="13" borderId="17" xfId="0" applyNumberFormat="1" applyFont="1" applyFill="1" applyBorder="1" applyAlignment="1">
      <alignment horizontal="center" vertical="center" wrapText="1"/>
    </xf>
    <xf numFmtId="0" fontId="17" fillId="13" borderId="17" xfId="0" applyFont="1" applyFill="1" applyBorder="1" applyAlignment="1">
      <alignment horizontal="center" vertical="center"/>
    </xf>
    <xf numFmtId="164" fontId="17" fillId="13" borderId="17" xfId="0" applyNumberFormat="1" applyFont="1" applyFill="1" applyBorder="1" applyAlignment="1">
      <alignment horizontal="center" vertical="center"/>
    </xf>
    <xf numFmtId="0" fontId="15" fillId="13" borderId="17" xfId="11" applyFill="1" applyBorder="1" applyAlignment="1">
      <alignment wrapText="1"/>
    </xf>
    <xf numFmtId="0" fontId="21" fillId="0" borderId="17" xfId="0" applyFont="1" applyBorder="1" applyAlignment="1">
      <alignment horizontal="center" vertical="center" wrapText="1"/>
    </xf>
    <xf numFmtId="0" fontId="21" fillId="13" borderId="17"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4" xfId="0" applyFont="1" applyBorder="1"/>
    <xf numFmtId="0" fontId="1" fillId="4" borderId="5" xfId="0" applyFont="1" applyFill="1" applyBorder="1" applyAlignment="1">
      <alignment horizontal="center" vertical="center" wrapText="1"/>
    </xf>
    <xf numFmtId="0" fontId="2" fillId="0" borderId="6" xfId="0" applyFont="1" applyBorder="1"/>
    <xf numFmtId="0" fontId="12" fillId="0" borderId="1" xfId="0" applyFont="1" applyBorder="1" applyAlignment="1">
      <alignment horizontal="center" vertical="center"/>
    </xf>
  </cellXfs>
  <cellStyles count="12">
    <cellStyle name="Followed Hyperlink" xfId="1" builtinId="9" hidden="1"/>
    <cellStyle name="Followed Hyperlink" xfId="7" builtinId="9" hidden="1"/>
    <cellStyle name="Followed Hyperlink" xfId="9" builtinId="9" hidden="1"/>
    <cellStyle name="Followed Hyperlink" xfId="6" builtinId="9" hidden="1"/>
    <cellStyle name="Followed Hyperlink" xfId="5" builtinId="9" hidden="1"/>
    <cellStyle name="Followed Hyperlink" xfId="8" builtinId="9" hidden="1"/>
    <cellStyle name="Followed Hyperlink" xfId="4" builtinId="9" hidden="1"/>
    <cellStyle name="Followed Hyperlink" xfId="2" builtinId="9" hidden="1"/>
    <cellStyle name="Followed Hyperlink" xfId="3" builtinId="9" hidden="1"/>
    <cellStyle name="Followed Hyperlink" xfId="10" builtinId="9" hidden="1"/>
    <cellStyle name="Hyperlink" xfId="11" builtinId="8"/>
    <cellStyle name="Normal" xfId="0" builtinId="0"/>
  </cellStyles>
  <dxfs count="0"/>
  <tableStyles count="0" defaultTableStyle="TableStyleMedium2" defaultPivotStyle="PivotStyleLight16"/>
  <colors>
    <mruColors>
      <color rgb="FFFAB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850900</xdr:colOff>
      <xdr:row>0</xdr:row>
      <xdr:rowOff>47625</xdr:rowOff>
    </xdr:from>
    <xdr:ext cx="1495425" cy="533400"/>
    <xdr:pic>
      <xdr:nvPicPr>
        <xdr:cNvPr id="2" name="image1.jpg" descr="Resultado de imagen para datos abiertos imagen">
          <a:extLst>
            <a:ext uri="{FF2B5EF4-FFF2-40B4-BE49-F238E27FC236}">
              <a16:creationId xmlns:a16="http://schemas.microsoft.com/office/drawing/2014/main" id="{00000000-0008-0000-0400-000002000000}"/>
            </a:ext>
            <a:ext uri="{147F2762-F138-4A5C-976F-8EAC2B608ADB}">
              <a16:predDERef xmlns:a16="http://schemas.microsoft.com/office/drawing/2014/main" pred="{AFEE34DB-51D2-492C-A8C3-37458DD546C2}"/>
            </a:ext>
          </a:extLst>
        </xdr:cNvPr>
        <xdr:cNvPicPr preferRelativeResize="0"/>
      </xdr:nvPicPr>
      <xdr:blipFill>
        <a:blip xmlns:r="http://schemas.openxmlformats.org/officeDocument/2006/relationships" r:embed="rId1" cstate="print"/>
        <a:stretch>
          <a:fillRect/>
        </a:stretch>
      </xdr:blipFill>
      <xdr:spPr>
        <a:xfrm>
          <a:off x="13652500" y="47625"/>
          <a:ext cx="1495425" cy="533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minjusticia.gov.co/Admin/1LeydeTransparenciaydelDerechodeAccesoalaInformaci%C3%B3nP%C3%BAblicaNacional.aspx" TargetMode="External"/><Relationship Id="rId13" Type="http://schemas.openxmlformats.org/officeDocument/2006/relationships/hyperlink" Target="mailto:justiciatransicional@minjusticia.gov.co" TargetMode="External"/><Relationship Id="rId18" Type="http://schemas.openxmlformats.org/officeDocument/2006/relationships/hyperlink" Target="http://www.mapajtransicional.gov.co/" TargetMode="External"/><Relationship Id="rId26" Type="http://schemas.openxmlformats.org/officeDocument/2006/relationships/hyperlink" Target="mailto:claudia.vela@minjusticia.gov.co" TargetMode="External"/><Relationship Id="rId3" Type="http://schemas.openxmlformats.org/officeDocument/2006/relationships/hyperlink" Target="mailto:odc@minjusticia.gov.co" TargetMode="External"/><Relationship Id="rId21" Type="http://schemas.openxmlformats.org/officeDocument/2006/relationships/hyperlink" Target="mailto:sistema.siijt@minjusticia.gov.co" TargetMode="External"/><Relationship Id="rId7" Type="http://schemas.openxmlformats.org/officeDocument/2006/relationships/hyperlink" Target="mailto:infojusticia@minjusticia.gov.co" TargetMode="External"/><Relationship Id="rId12" Type="http://schemas.openxmlformats.org/officeDocument/2006/relationships/hyperlink" Target="mailto:Carlos.Gonzalez@minjusticia.gov.co" TargetMode="External"/><Relationship Id="rId17" Type="http://schemas.openxmlformats.org/officeDocument/2006/relationships/hyperlink" Target="mailto:sistema.siijt@minjusticia.gov.co" TargetMode="External"/><Relationship Id="rId25" Type="http://schemas.openxmlformats.org/officeDocument/2006/relationships/hyperlink" Target="mailto:casasycentros@minjusticia.gov.co" TargetMode="External"/><Relationship Id="rId2" Type="http://schemas.openxmlformats.org/officeDocument/2006/relationships/hyperlink" Target="mailto:odc@minjusticia.gov.co" TargetMode="External"/><Relationship Id="rId16" Type="http://schemas.openxmlformats.org/officeDocument/2006/relationships/hyperlink" Target="http://www.mapajtransicional.gov.co/" TargetMode="External"/><Relationship Id="rId20" Type="http://schemas.openxmlformats.org/officeDocument/2006/relationships/hyperlink" Target="http://www.mapajtransicional.gov.co/" TargetMode="External"/><Relationship Id="rId1" Type="http://schemas.openxmlformats.org/officeDocument/2006/relationships/hyperlink" Target="http://www.odc.gov.co/" TargetMode="External"/><Relationship Id="rId6" Type="http://schemas.openxmlformats.org/officeDocument/2006/relationships/hyperlink" Target="mailto:laura.izquierdo@minjusticia.gov.co" TargetMode="External"/><Relationship Id="rId11" Type="http://schemas.openxmlformats.org/officeDocument/2006/relationships/hyperlink" Target="http://www.mintic.gov.co/portal/604/w3-article-7147.html" TargetMode="External"/><Relationship Id="rId24" Type="http://schemas.openxmlformats.org/officeDocument/2006/relationships/hyperlink" Target="mailto:casasycentros@minjusticia.gov.co" TargetMode="External"/><Relationship Id="rId5" Type="http://schemas.openxmlformats.org/officeDocument/2006/relationships/hyperlink" Target="mailto:laura.izquierdo@minjusticia.gov.co" TargetMode="External"/><Relationship Id="rId15" Type="http://schemas.openxmlformats.org/officeDocument/2006/relationships/hyperlink" Target="mailto:sistema.siijt@minjusticia.gov.co" TargetMode="External"/><Relationship Id="rId23" Type="http://schemas.openxmlformats.org/officeDocument/2006/relationships/hyperlink" Target="mailto:sistema.siijt@minjusticia.gov.co" TargetMode="External"/><Relationship Id="rId10" Type="http://schemas.openxmlformats.org/officeDocument/2006/relationships/hyperlink" Target="http://minjusticia.gov.co/Admin/1LeydeTransparenciaydelDerechodeAccesoalaInformaci%C3%B3nP%C3%BAblicaNacional.aspx" TargetMode="External"/><Relationship Id="rId19" Type="http://schemas.openxmlformats.org/officeDocument/2006/relationships/hyperlink" Target="mailto:sistema.siijt@minjusticia.gov.co" TargetMode="External"/><Relationship Id="rId4" Type="http://schemas.openxmlformats.org/officeDocument/2006/relationships/hyperlink" Target="mailto:odc@minjusticia.gov.co" TargetMode="External"/><Relationship Id="rId9" Type="http://schemas.openxmlformats.org/officeDocument/2006/relationships/hyperlink" Target="http://www.mintic.gov.co/portal/604/w3-article-7147.html" TargetMode="External"/><Relationship Id="rId14" Type="http://schemas.openxmlformats.org/officeDocument/2006/relationships/hyperlink" Target="http://www.mapajtransicional.gov.co/" TargetMode="External"/><Relationship Id="rId22" Type="http://schemas.openxmlformats.org/officeDocument/2006/relationships/hyperlink" Target="http://www.mapajtransicional.gov.co/" TargetMode="External"/><Relationship Id="rId27" Type="http://schemas.openxmlformats.org/officeDocument/2006/relationships/hyperlink" Target="mailto:justiciatransicional@minjustici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laudia.vela@minjusticia.gov.co" TargetMode="External"/><Relationship Id="rId13" Type="http://schemas.openxmlformats.org/officeDocument/2006/relationships/hyperlink" Target="mailto:oscar.santana@minjustcia.gov.co" TargetMode="External"/><Relationship Id="rId18" Type="http://schemas.openxmlformats.org/officeDocument/2006/relationships/hyperlink" Target="http://sej.minjusticia.gov.co/Paginas/index.aspx" TargetMode="External"/><Relationship Id="rId3" Type="http://schemas.openxmlformats.org/officeDocument/2006/relationships/hyperlink" Target="mailto:diana.eraso@minjusticia.gov.co" TargetMode="External"/><Relationship Id="rId7" Type="http://schemas.openxmlformats.org/officeDocument/2006/relationships/hyperlink" Target="mailto:diana.eraso@minjusticia.gov.co" TargetMode="External"/><Relationship Id="rId12" Type="http://schemas.openxmlformats.org/officeDocument/2006/relationships/hyperlink" Target="mailto:oscar.santana@minjustcia.gov.co" TargetMode="External"/><Relationship Id="rId17" Type="http://schemas.openxmlformats.org/officeDocument/2006/relationships/hyperlink" Target="http://www.odc.gov.co/sidco" TargetMode="External"/><Relationship Id="rId2" Type="http://schemas.openxmlformats.org/officeDocument/2006/relationships/hyperlink" Target="mailto:laura.izquierdo@minjusticia.gov.co" TargetMode="External"/><Relationship Id="rId16" Type="http://schemas.openxmlformats.org/officeDocument/2006/relationships/hyperlink" Target="https://www.mapajtransicional.gov.co/MapaSIIJYP/" TargetMode="External"/><Relationship Id="rId1" Type="http://schemas.openxmlformats.org/officeDocument/2006/relationships/hyperlink" Target="mailto:sistema.siijt@minjusticia.gov.co" TargetMode="External"/><Relationship Id="rId6" Type="http://schemas.openxmlformats.org/officeDocument/2006/relationships/hyperlink" Target="mailto:sistema.siijt@minjusticia.gov.co" TargetMode="External"/><Relationship Id="rId11" Type="http://schemas.openxmlformats.org/officeDocument/2006/relationships/hyperlink" Target="mailto:oscar.santana@minjustcia.gov.co" TargetMode="External"/><Relationship Id="rId5" Type="http://schemas.openxmlformats.org/officeDocument/2006/relationships/hyperlink" Target="mailto:cielito.rambal@minjusticia.gov.co" TargetMode="External"/><Relationship Id="rId15" Type="http://schemas.openxmlformats.org/officeDocument/2006/relationships/hyperlink" Target="http://politicacriminal.minjusticia.gov.co/PoliticaCriminalWebSite/" TargetMode="External"/><Relationship Id="rId10" Type="http://schemas.openxmlformats.org/officeDocument/2006/relationships/hyperlink" Target="mailto:oscar.santana@minjustcia.gov.co" TargetMode="External"/><Relationship Id="rId4" Type="http://schemas.openxmlformats.org/officeDocument/2006/relationships/hyperlink" Target="mailto:luis.galan@minjusticia.gov.co" TargetMode="External"/><Relationship Id="rId9" Type="http://schemas.openxmlformats.org/officeDocument/2006/relationships/hyperlink" Target="mailto:oscar.santana@minjustcia.gov.co" TargetMode="External"/><Relationship Id="rId14" Type="http://schemas.openxmlformats.org/officeDocument/2006/relationships/hyperlink" Target="mailto:oscar.santana@minjustcia.gov.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datos.gov.co/Justicia-y-Derecho/Desmovilizaciones-por-grupo-armado/wavk-2hmm" TargetMode="External"/><Relationship Id="rId13" Type="http://schemas.openxmlformats.org/officeDocument/2006/relationships/hyperlink" Target="https://www.datos.gov.co/Justicia-y-Derecho/Procesos-en-Casas-de-Justicia/fuyf-sb4r" TargetMode="External"/><Relationship Id="rId18" Type="http://schemas.openxmlformats.org/officeDocument/2006/relationships/hyperlink" Target="https://www.datos.gov.co/Justicia-y-Derecho/Solicitudes-de-Arbitraje/btz9-gir8" TargetMode="External"/><Relationship Id="rId26" Type="http://schemas.openxmlformats.org/officeDocument/2006/relationships/hyperlink" Target="https://www.datos.gov.co/Justicia-y-Derecho/Contestaciones-de-demandas-ante-el-Consejo-de-Esta/rxxf-bx6m/about_data" TargetMode="External"/><Relationship Id="rId3" Type="http://schemas.openxmlformats.org/officeDocument/2006/relationships/hyperlink" Target="https://www.datos.gov.co/Justicia-y-Derecho/Seguimiento-acumulado-de-actividades-de-participac/kfcm-k5vw" TargetMode="External"/><Relationship Id="rId21" Type="http://schemas.openxmlformats.org/officeDocument/2006/relationships/hyperlink" Target="https://www.datos.gov.co/Justicia-y-Derecho/Actuaciones-judiciales-ante-la-Corte-Constituciona/4bku-d9az/about_data" TargetMode="External"/><Relationship Id="rId7" Type="http://schemas.openxmlformats.org/officeDocument/2006/relationships/hyperlink" Target="https://www.datos.gov.co/Justicia-y-Derecho/Desmovilizaciones-colectivas-e-individuales/gkbc-gw7x" TargetMode="External"/><Relationship Id="rId12" Type="http://schemas.openxmlformats.org/officeDocument/2006/relationships/hyperlink" Target="https://www.datos.gov.co/Justicia-y-Derecho/Actos-administrativos-de-formalizaci-n-de-los-Sist/s34r-vs6z" TargetMode="External"/><Relationship Id="rId17" Type="http://schemas.openxmlformats.org/officeDocument/2006/relationships/hyperlink" Target="https://www.datos.gov.co/Justicia-y-Derecho/Directorio-de-entidades-avaladas-para-formaci-n-en/kccg-dij4" TargetMode="External"/><Relationship Id="rId25" Type="http://schemas.openxmlformats.org/officeDocument/2006/relationships/hyperlink" Target="https://www.datos.gov.co/Justicia-y-Derecho/Directorio-de-Casas-de-Justicia-y-Centros-de-Convi/bmcc-69wd" TargetMode="External"/><Relationship Id="rId2" Type="http://schemas.openxmlformats.org/officeDocument/2006/relationships/hyperlink" Target="https://www.datos.gov.co/Justicia-y-Derecho/Inventario-documental-de-historias-laborales-del-M/qr2y-27z8" TargetMode="External"/><Relationship Id="rId16" Type="http://schemas.openxmlformats.org/officeDocument/2006/relationships/hyperlink" Target="https://www.datos.gov.co/Justicia-y-Derecho/Directorio-de-funcionarios-habilitados-para-concil/egce-jd6s" TargetMode="External"/><Relationship Id="rId20" Type="http://schemas.openxmlformats.org/officeDocument/2006/relationships/hyperlink" Target="https://www.datos.gov.co/Justicia-y-Derecho/Seguimiento-a-la-Ejecuci-n-Presupuestal-del-Sector/f4a5-ab9q" TargetMode="External"/><Relationship Id="rId29" Type="http://schemas.openxmlformats.org/officeDocument/2006/relationships/hyperlink" Target="https://www.datos.gov.co/Justicia-y-Derecho/Cupos-otorgados-para-licencias-de-cannabis-psicoac/h7kd-v6xq/about_data" TargetMode="External"/><Relationship Id="rId1" Type="http://schemas.openxmlformats.org/officeDocument/2006/relationships/hyperlink" Target="https://www.datos.gov.co/Justicia-y-Derecho/Inventario-documental-de-historias-laborales-del-M/qr2y-27z8" TargetMode="External"/><Relationship Id="rId6" Type="http://schemas.openxmlformats.org/officeDocument/2006/relationships/hyperlink" Target="https://www.datos.gov.co/Justicia-y-Derecho/Gesti-n-de-PQRS-unificado-Minjusticia/npcj-hpw7" TargetMode="External"/><Relationship Id="rId11" Type="http://schemas.openxmlformats.org/officeDocument/2006/relationships/hyperlink" Target="https://www.datos.gov.co/Justicia-y-Derecho/Cantidad-de-Conciliadores-en-Equidad-Nombrados-por/hjfm-ynaz" TargetMode="External"/><Relationship Id="rId24" Type="http://schemas.openxmlformats.org/officeDocument/2006/relationships/hyperlink" Target="https://www.datos.gov.co/Justicia-y-Derecho/Esquema-de-publicaci-n-de-informaci-n-Ministerio-d/wsqb-atv3/about_data" TargetMode="External"/><Relationship Id="rId32" Type="http://schemas.openxmlformats.org/officeDocument/2006/relationships/drawing" Target="../drawings/drawing1.xml"/><Relationship Id="rId5" Type="http://schemas.openxmlformats.org/officeDocument/2006/relationships/hyperlink" Target="https://www.datos.gov.co/Justicia-y-Derecho/Detecci-n-de-Cultivos-de-Coca-hect-reas-/acs4-3wgp" TargetMode="External"/><Relationship Id="rId15" Type="http://schemas.openxmlformats.org/officeDocument/2006/relationships/hyperlink" Target="https://www.datos.gov.co/Justicia-y-Derecho/Directorio-de-Centros-de-Conciliaci-n/7p9a-zd9k" TargetMode="External"/><Relationship Id="rId23" Type="http://schemas.openxmlformats.org/officeDocument/2006/relationships/hyperlink" Target="https://www.datos.gov.co/Justicia-y-Derecho/Desmovilizaciones-por-indulto-o-amnist-a/us2n-5jaf" TargetMode="External"/><Relationship Id="rId28" Type="http://schemas.openxmlformats.org/officeDocument/2006/relationships/hyperlink" Target="https://www.datos.gov.co/Justicia-y-Derecho/Caracterizaci-n-de-las-comisarias-de-familia-en-el/7tuu-upb2" TargetMode="External"/><Relationship Id="rId10" Type="http://schemas.openxmlformats.org/officeDocument/2006/relationships/hyperlink" Target="https://www.datos.gov.co/Justicia-y-Derecho/Postulados-seg-n-situaci-n-penitenciaria-/d76u-8x6w" TargetMode="External"/><Relationship Id="rId19" Type="http://schemas.openxmlformats.org/officeDocument/2006/relationships/hyperlink" Target="https://www.datos.gov.co/Justicia-y-Derecho/Densidad-de-Cultivos-de-Coca-2021-Subdirecci-n-Est/v3rx-q7t3" TargetMode="External"/><Relationship Id="rId31" Type="http://schemas.openxmlformats.org/officeDocument/2006/relationships/printerSettings" Target="../printerSettings/printerSettings1.bin"/><Relationship Id="rId4" Type="http://schemas.openxmlformats.org/officeDocument/2006/relationships/hyperlink" Target="https://www.datos.gov.co/Justicia-y-Derecho/Lista-de-normas-cargadas-en-el-Sistema-nico-de-Inf/fiev-nid6" TargetMode="External"/><Relationship Id="rId9" Type="http://schemas.openxmlformats.org/officeDocument/2006/relationships/hyperlink" Target="https://www.datos.gov.co/Justicia-y-Derecho/Desmovilizaciones-por-r-gimen-legal/s44d-v5fw" TargetMode="External"/><Relationship Id="rId14" Type="http://schemas.openxmlformats.org/officeDocument/2006/relationships/hyperlink" Target="https://www.datos.gov.co/Justicia-y-Derecho/Caracterizaci-n-de-Personas-en-Casas-de-Justicia/yh8b-89bi" TargetMode="External"/><Relationship Id="rId22" Type="http://schemas.openxmlformats.org/officeDocument/2006/relationships/hyperlink" Target="https://www.datos.gov.co/Justicia-y-Derecho/Listado-general-del-estado-de-las-licencias-de-Can/6hcf-xdqm/about_data" TargetMode="External"/><Relationship Id="rId27" Type="http://schemas.openxmlformats.org/officeDocument/2006/relationships/hyperlink" Target="https://www.datos.gov.co/Justicia-y-Derecho/Listado-de-asistencia-t-cnicas-en-g-nero-y-discapa/87xn-ehcz/about_data" TargetMode="External"/><Relationship Id="rId30" Type="http://schemas.openxmlformats.org/officeDocument/2006/relationships/hyperlink" Target="https://www.datos.gov.co/Justicia-y-Derecho/Distribuci-n-de-licencias-de-cannabis-vigentes-por/f9u4-kiwb/about_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5"/>
  <sheetViews>
    <sheetView workbookViewId="0"/>
  </sheetViews>
  <sheetFormatPr baseColWidth="10" defaultColWidth="14.5" defaultRowHeight="15" customHeight="1" x14ac:dyDescent="0.2"/>
  <cols>
    <col min="1" max="1" width="8.6640625" customWidth="1"/>
    <col min="2" max="2" width="83.1640625" customWidth="1"/>
    <col min="3" max="6" width="8.6640625" customWidth="1"/>
  </cols>
  <sheetData>
    <row r="2" spans="2:2" x14ac:dyDescent="0.2">
      <c r="B2" s="1" t="s">
        <v>0</v>
      </c>
    </row>
    <row r="4" spans="2:2" x14ac:dyDescent="0.2">
      <c r="B4" s="2" t="s">
        <v>1</v>
      </c>
    </row>
    <row r="5" spans="2:2" x14ac:dyDescent="0.2">
      <c r="B5" s="3" t="s">
        <v>2</v>
      </c>
    </row>
    <row r="7" spans="2:2" x14ac:dyDescent="0.2">
      <c r="B7" s="2" t="s">
        <v>3</v>
      </c>
    </row>
    <row r="8" spans="2:2" ht="80" x14ac:dyDescent="0.2">
      <c r="B8" s="4" t="s">
        <v>4</v>
      </c>
    </row>
    <row r="10" spans="2:2" x14ac:dyDescent="0.2">
      <c r="B10" s="2" t="s">
        <v>5</v>
      </c>
    </row>
    <row r="11" spans="2:2" ht="96" x14ac:dyDescent="0.2">
      <c r="B11" s="5" t="s">
        <v>6</v>
      </c>
    </row>
    <row r="13" spans="2:2" x14ac:dyDescent="0.2">
      <c r="B13" s="2" t="s">
        <v>7</v>
      </c>
    </row>
    <row r="14" spans="2:2" ht="96" x14ac:dyDescent="0.2">
      <c r="B14" s="5" t="s">
        <v>8</v>
      </c>
    </row>
    <row r="15" spans="2:2" x14ac:dyDescent="0.2">
      <c r="B15" s="6"/>
    </row>
    <row r="16" spans="2:2" x14ac:dyDescent="0.2">
      <c r="B16" s="2" t="s">
        <v>9</v>
      </c>
    </row>
    <row r="17" spans="2:2" ht="16" x14ac:dyDescent="0.2">
      <c r="B17" s="5" t="s">
        <v>10</v>
      </c>
    </row>
    <row r="19" spans="2:2" x14ac:dyDescent="0.2">
      <c r="B19" s="2" t="s">
        <v>11</v>
      </c>
    </row>
    <row r="20" spans="2:2" ht="272" x14ac:dyDescent="0.2">
      <c r="B20" s="5" t="s">
        <v>12</v>
      </c>
    </row>
    <row r="21" spans="2:2" ht="15.75" customHeight="1" x14ac:dyDescent="0.2"/>
    <row r="22" spans="2:2" ht="15.75" customHeight="1" x14ac:dyDescent="0.2">
      <c r="B22" s="2" t="s">
        <v>13</v>
      </c>
    </row>
    <row r="23" spans="2:2" ht="15.75" customHeight="1" x14ac:dyDescent="0.2">
      <c r="B23" s="5" t="s">
        <v>14</v>
      </c>
    </row>
    <row r="24" spans="2:2" ht="15.75" customHeight="1" x14ac:dyDescent="0.2"/>
    <row r="25" spans="2:2" ht="15.75" customHeight="1" x14ac:dyDescent="0.2">
      <c r="B25" s="7" t="s">
        <v>15</v>
      </c>
    </row>
  </sheetData>
  <pageMargins left="0.7" right="0.7" top="0.75" bottom="0.75" header="0" footer="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48"/>
  <sheetViews>
    <sheetView workbookViewId="0">
      <pane xSplit="4" ySplit="2" topLeftCell="E3" activePane="bottomRight" state="frozen"/>
      <selection pane="topRight" activeCell="E1" sqref="E1"/>
      <selection pane="bottomLeft" activeCell="A3" sqref="A3"/>
      <selection pane="bottomRight" activeCell="E3" sqref="E3"/>
    </sheetView>
  </sheetViews>
  <sheetFormatPr baseColWidth="10" defaultColWidth="14.5" defaultRowHeight="15" customHeight="1" x14ac:dyDescent="0.2"/>
  <cols>
    <col min="1" max="1" width="11.5" customWidth="1"/>
    <col min="2" max="2" width="16.6640625" customWidth="1"/>
    <col min="3" max="3" width="15.1640625" customWidth="1"/>
    <col min="4" max="4" width="56.6640625" customWidth="1"/>
    <col min="5" max="5" width="24.83203125" customWidth="1"/>
    <col min="6" max="6" width="167.5" customWidth="1"/>
    <col min="7" max="7" width="106.5" customWidth="1"/>
    <col min="8" max="8" width="12.83203125" customWidth="1"/>
    <col min="9" max="9" width="17.5" customWidth="1"/>
    <col min="10" max="10" width="40.1640625" customWidth="1"/>
    <col min="11" max="11" width="36.5" customWidth="1"/>
    <col min="12" max="12" width="103.5" customWidth="1"/>
    <col min="13" max="13" width="20.33203125" customWidth="1"/>
    <col min="14" max="14" width="16.5" customWidth="1"/>
    <col min="15" max="15" width="12.83203125" customWidth="1"/>
    <col min="16" max="16" width="20.83203125" customWidth="1"/>
    <col min="17" max="17" width="17.1640625" customWidth="1"/>
    <col min="18" max="18" width="13.5" customWidth="1"/>
    <col min="19" max="19" width="19.6640625" customWidth="1"/>
    <col min="20" max="20" width="23.1640625" customWidth="1"/>
    <col min="21" max="21" width="33.5" customWidth="1"/>
    <col min="22" max="22" width="28" customWidth="1"/>
    <col min="23" max="23" width="27.6640625" customWidth="1"/>
    <col min="24" max="24" width="35.1640625" customWidth="1"/>
    <col min="25" max="25" width="37.83203125" customWidth="1"/>
    <col min="26" max="26" width="47.6640625" customWidth="1"/>
    <col min="27" max="27" width="34.33203125" customWidth="1"/>
    <col min="28" max="28" width="23.5" customWidth="1"/>
    <col min="29" max="29" width="18.5" customWidth="1"/>
    <col min="30" max="30" width="23.5" customWidth="1"/>
    <col min="31" max="31" width="17.33203125" customWidth="1"/>
    <col min="32" max="32" width="22.83203125" customWidth="1"/>
    <col min="33" max="34" width="20.5" customWidth="1"/>
  </cols>
  <sheetData>
    <row r="1" spans="1:34" ht="42" customHeight="1" x14ac:dyDescent="0.2">
      <c r="A1" s="85"/>
      <c r="B1" s="8"/>
      <c r="C1" s="8"/>
      <c r="D1" s="129" t="s">
        <v>16</v>
      </c>
      <c r="E1" s="130"/>
      <c r="F1" s="130"/>
      <c r="G1" s="130"/>
      <c r="H1" s="130"/>
      <c r="I1" s="130"/>
      <c r="J1" s="130"/>
      <c r="K1" s="131" t="s">
        <v>17</v>
      </c>
      <c r="L1" s="130"/>
      <c r="M1" s="130"/>
      <c r="N1" s="130"/>
      <c r="O1" s="130"/>
      <c r="P1" s="130"/>
      <c r="Q1" s="129" t="s">
        <v>18</v>
      </c>
      <c r="R1" s="130"/>
      <c r="S1" s="130"/>
      <c r="T1" s="130"/>
      <c r="U1" s="130"/>
      <c r="V1" s="130"/>
      <c r="W1" s="132"/>
      <c r="X1" s="9" t="s">
        <v>19</v>
      </c>
      <c r="Y1" s="131" t="s">
        <v>20</v>
      </c>
      <c r="Z1" s="130"/>
      <c r="AA1" s="132"/>
    </row>
    <row r="2" spans="1:34" ht="60.75" customHeight="1" x14ac:dyDescent="0.2">
      <c r="A2" s="10" t="s">
        <v>21</v>
      </c>
      <c r="B2" s="11" t="s">
        <v>22</v>
      </c>
      <c r="C2" s="11" t="s">
        <v>23</v>
      </c>
      <c r="D2" s="86" t="s">
        <v>24</v>
      </c>
      <c r="E2" s="12"/>
      <c r="F2" s="13" t="s">
        <v>25</v>
      </c>
      <c r="G2" s="13" t="s">
        <v>26</v>
      </c>
      <c r="H2" s="13" t="s">
        <v>27</v>
      </c>
      <c r="I2" s="13" t="s">
        <v>28</v>
      </c>
      <c r="J2" s="13" t="s">
        <v>29</v>
      </c>
      <c r="K2" s="14" t="s">
        <v>30</v>
      </c>
      <c r="L2" s="13" t="s">
        <v>31</v>
      </c>
      <c r="M2" s="13" t="s">
        <v>32</v>
      </c>
      <c r="N2" s="13" t="s">
        <v>33</v>
      </c>
      <c r="O2" s="13" t="s">
        <v>34</v>
      </c>
      <c r="P2" s="13" t="s">
        <v>35</v>
      </c>
      <c r="Q2" s="13" t="s">
        <v>36</v>
      </c>
      <c r="R2" s="13" t="s">
        <v>37</v>
      </c>
      <c r="S2" s="13" t="s">
        <v>38</v>
      </c>
      <c r="T2" s="13" t="s">
        <v>39</v>
      </c>
      <c r="U2" s="13" t="s">
        <v>40</v>
      </c>
      <c r="V2" s="13" t="s">
        <v>41</v>
      </c>
      <c r="W2" s="13" t="s">
        <v>42</v>
      </c>
      <c r="X2" s="13" t="s">
        <v>19</v>
      </c>
      <c r="Y2" s="14" t="s">
        <v>43</v>
      </c>
      <c r="Z2" s="13" t="s">
        <v>44</v>
      </c>
      <c r="AA2" s="13" t="s">
        <v>45</v>
      </c>
      <c r="AB2" s="13" t="s">
        <v>46</v>
      </c>
      <c r="AC2" s="13" t="s">
        <v>47</v>
      </c>
      <c r="AD2" s="13" t="s">
        <v>48</v>
      </c>
      <c r="AE2" s="13" t="s">
        <v>49</v>
      </c>
      <c r="AF2" s="15" t="s">
        <v>50</v>
      </c>
      <c r="AG2" s="11" t="s">
        <v>51</v>
      </c>
      <c r="AH2" s="16" t="s">
        <v>52</v>
      </c>
    </row>
    <row r="3" spans="1:34" ht="105.75" hidden="1" customHeight="1" x14ac:dyDescent="0.2">
      <c r="A3" s="17">
        <v>1</v>
      </c>
      <c r="B3" s="18" t="s">
        <v>53</v>
      </c>
      <c r="C3" s="19">
        <v>43692</v>
      </c>
      <c r="D3" s="87" t="s">
        <v>54</v>
      </c>
      <c r="E3" s="20"/>
      <c r="F3" s="21" t="s">
        <v>55</v>
      </c>
      <c r="G3" s="22" t="s">
        <v>56</v>
      </c>
      <c r="H3" s="22" t="s">
        <v>57</v>
      </c>
      <c r="I3" s="22" t="s">
        <v>58</v>
      </c>
      <c r="J3" s="22" t="s">
        <v>59</v>
      </c>
      <c r="K3" s="22" t="s">
        <v>60</v>
      </c>
      <c r="L3" s="22" t="s">
        <v>61</v>
      </c>
      <c r="M3" s="22" t="s">
        <v>62</v>
      </c>
      <c r="N3" s="22" t="s">
        <v>63</v>
      </c>
      <c r="O3" s="22" t="s">
        <v>64</v>
      </c>
      <c r="P3" s="22" t="s">
        <v>65</v>
      </c>
      <c r="Q3" s="22" t="s">
        <v>64</v>
      </c>
      <c r="R3" s="22" t="s">
        <v>66</v>
      </c>
      <c r="S3" s="22" t="s">
        <v>67</v>
      </c>
      <c r="T3" s="23">
        <v>42564</v>
      </c>
      <c r="U3" s="23">
        <v>42564</v>
      </c>
      <c r="V3" s="24" t="s">
        <v>68</v>
      </c>
      <c r="W3" s="24" t="s">
        <v>69</v>
      </c>
      <c r="X3" s="24" t="s">
        <v>68</v>
      </c>
      <c r="Y3" s="88" t="s">
        <v>70</v>
      </c>
      <c r="Z3" s="25" t="s">
        <v>71</v>
      </c>
      <c r="AA3" s="26"/>
      <c r="AB3" s="26">
        <v>5</v>
      </c>
      <c r="AC3" s="26">
        <v>2</v>
      </c>
      <c r="AD3" s="26">
        <v>273</v>
      </c>
      <c r="AE3" s="26">
        <v>41</v>
      </c>
      <c r="AF3" s="26">
        <v>126</v>
      </c>
      <c r="AG3" s="27" t="e">
        <f t="shared" ref="AG3:AH3" si="0">AD3-#REF!</f>
        <v>#REF!</v>
      </c>
      <c r="AH3" s="26" t="e">
        <f t="shared" si="0"/>
        <v>#REF!</v>
      </c>
    </row>
    <row r="4" spans="1:34" ht="105.75" hidden="1" customHeight="1" x14ac:dyDescent="0.2">
      <c r="A4" s="28">
        <v>2</v>
      </c>
      <c r="B4" s="29" t="s">
        <v>72</v>
      </c>
      <c r="C4" s="29"/>
      <c r="D4" s="89" t="s">
        <v>73</v>
      </c>
      <c r="E4" s="30"/>
      <c r="F4" s="31" t="s">
        <v>55</v>
      </c>
      <c r="G4" s="32" t="s">
        <v>56</v>
      </c>
      <c r="H4" s="32" t="s">
        <v>57</v>
      </c>
      <c r="I4" s="32" t="s">
        <v>58</v>
      </c>
      <c r="J4" s="33" t="s">
        <v>59</v>
      </c>
      <c r="K4" s="32" t="s">
        <v>60</v>
      </c>
      <c r="L4" s="32" t="s">
        <v>61</v>
      </c>
      <c r="M4" s="32" t="s">
        <v>62</v>
      </c>
      <c r="N4" s="32" t="s">
        <v>63</v>
      </c>
      <c r="O4" s="32" t="s">
        <v>64</v>
      </c>
      <c r="P4" s="32" t="s">
        <v>65</v>
      </c>
      <c r="Q4" s="32" t="s">
        <v>64</v>
      </c>
      <c r="R4" s="32" t="s">
        <v>66</v>
      </c>
      <c r="S4" s="32" t="s">
        <v>67</v>
      </c>
      <c r="T4" s="34">
        <v>42564</v>
      </c>
      <c r="U4" s="34">
        <v>42564</v>
      </c>
      <c r="V4" s="90" t="s">
        <v>68</v>
      </c>
      <c r="W4" s="90" t="s">
        <v>69</v>
      </c>
      <c r="X4" s="90" t="s">
        <v>68</v>
      </c>
      <c r="Y4" s="91" t="s">
        <v>70</v>
      </c>
      <c r="Z4" s="35" t="s">
        <v>71</v>
      </c>
      <c r="AA4" s="36"/>
      <c r="AB4" s="37">
        <v>5</v>
      </c>
      <c r="AC4" s="37">
        <v>2</v>
      </c>
      <c r="AD4" s="37">
        <v>174</v>
      </c>
      <c r="AE4" s="37">
        <v>26</v>
      </c>
      <c r="AF4" s="37">
        <v>4</v>
      </c>
      <c r="AG4" s="27" t="e">
        <f t="shared" ref="AG4:AH4" si="1">AD4-#REF!</f>
        <v>#REF!</v>
      </c>
      <c r="AH4" s="26" t="e">
        <f t="shared" si="1"/>
        <v>#REF!</v>
      </c>
    </row>
    <row r="5" spans="1:34" ht="105.75" hidden="1" customHeight="1" x14ac:dyDescent="0.2">
      <c r="A5" s="28">
        <v>3</v>
      </c>
      <c r="B5" s="29" t="s">
        <v>72</v>
      </c>
      <c r="C5" s="29"/>
      <c r="D5" s="89" t="s">
        <v>74</v>
      </c>
      <c r="E5" s="30"/>
      <c r="F5" s="31" t="s">
        <v>55</v>
      </c>
      <c r="G5" s="32" t="s">
        <v>56</v>
      </c>
      <c r="H5" s="32" t="s">
        <v>57</v>
      </c>
      <c r="I5" s="32" t="s">
        <v>58</v>
      </c>
      <c r="J5" s="32" t="s">
        <v>75</v>
      </c>
      <c r="K5" s="32" t="s">
        <v>60</v>
      </c>
      <c r="L5" s="32" t="s">
        <v>61</v>
      </c>
      <c r="M5" s="32" t="s">
        <v>62</v>
      </c>
      <c r="N5" s="32" t="s">
        <v>63</v>
      </c>
      <c r="O5" s="32" t="s">
        <v>64</v>
      </c>
      <c r="P5" s="32" t="s">
        <v>65</v>
      </c>
      <c r="Q5" s="32" t="s">
        <v>64</v>
      </c>
      <c r="R5" s="32" t="s">
        <v>66</v>
      </c>
      <c r="S5" s="32" t="s">
        <v>67</v>
      </c>
      <c r="T5" s="34">
        <v>42564</v>
      </c>
      <c r="U5" s="34">
        <v>42564</v>
      </c>
      <c r="V5" s="90" t="s">
        <v>68</v>
      </c>
      <c r="W5" s="90" t="s">
        <v>69</v>
      </c>
      <c r="X5" s="90" t="s">
        <v>68</v>
      </c>
      <c r="Y5" s="91" t="s">
        <v>70</v>
      </c>
      <c r="Z5" s="35" t="s">
        <v>71</v>
      </c>
      <c r="AA5" s="36"/>
      <c r="AB5" s="37">
        <v>5</v>
      </c>
      <c r="AC5" s="37">
        <v>2</v>
      </c>
      <c r="AD5" s="37">
        <v>231</v>
      </c>
      <c r="AE5" s="37">
        <v>36</v>
      </c>
      <c r="AF5" s="37">
        <v>4</v>
      </c>
      <c r="AG5" s="27" t="e">
        <f t="shared" ref="AG5:AH5" si="2">AD5-#REF!</f>
        <v>#REF!</v>
      </c>
      <c r="AH5" s="26" t="e">
        <f t="shared" si="2"/>
        <v>#REF!</v>
      </c>
    </row>
    <row r="6" spans="1:34" ht="105.75" hidden="1" customHeight="1" x14ac:dyDescent="0.2">
      <c r="A6" s="28">
        <v>4</v>
      </c>
      <c r="B6" s="29" t="s">
        <v>72</v>
      </c>
      <c r="C6" s="29"/>
      <c r="D6" s="89" t="s">
        <v>76</v>
      </c>
      <c r="E6" s="30"/>
      <c r="F6" s="31" t="s">
        <v>77</v>
      </c>
      <c r="G6" s="32" t="s">
        <v>56</v>
      </c>
      <c r="H6" s="32" t="s">
        <v>57</v>
      </c>
      <c r="I6" s="32" t="s">
        <v>58</v>
      </c>
      <c r="J6" s="32" t="s">
        <v>75</v>
      </c>
      <c r="K6" s="32" t="s">
        <v>60</v>
      </c>
      <c r="L6" s="32" t="s">
        <v>61</v>
      </c>
      <c r="M6" s="32" t="s">
        <v>62</v>
      </c>
      <c r="N6" s="32" t="s">
        <v>63</v>
      </c>
      <c r="O6" s="32" t="s">
        <v>64</v>
      </c>
      <c r="P6" s="32" t="s">
        <v>65</v>
      </c>
      <c r="Q6" s="32" t="s">
        <v>64</v>
      </c>
      <c r="R6" s="32" t="s">
        <v>66</v>
      </c>
      <c r="S6" s="32" t="s">
        <v>67</v>
      </c>
      <c r="T6" s="34">
        <v>42564</v>
      </c>
      <c r="U6" s="34">
        <v>42564</v>
      </c>
      <c r="V6" s="90" t="s">
        <v>68</v>
      </c>
      <c r="W6" s="90" t="s">
        <v>69</v>
      </c>
      <c r="X6" s="90" t="s">
        <v>68</v>
      </c>
      <c r="Y6" s="91" t="s">
        <v>70</v>
      </c>
      <c r="Z6" s="35" t="s">
        <v>71</v>
      </c>
      <c r="AA6" s="32"/>
      <c r="AB6" s="37">
        <v>5</v>
      </c>
      <c r="AC6" s="37">
        <v>2</v>
      </c>
      <c r="AD6" s="37">
        <v>171</v>
      </c>
      <c r="AE6" s="37">
        <v>37</v>
      </c>
      <c r="AF6" s="37">
        <v>27</v>
      </c>
      <c r="AG6" s="27" t="e">
        <f t="shared" ref="AG6:AH6" si="3">AD6-#REF!</f>
        <v>#REF!</v>
      </c>
      <c r="AH6" s="26" t="e">
        <f t="shared" si="3"/>
        <v>#REF!</v>
      </c>
    </row>
    <row r="7" spans="1:34" ht="105.75" hidden="1" customHeight="1" x14ac:dyDescent="0.2">
      <c r="A7" s="28">
        <v>5</v>
      </c>
      <c r="B7" s="29" t="s">
        <v>72</v>
      </c>
      <c r="C7" s="29"/>
      <c r="D7" s="89" t="s">
        <v>78</v>
      </c>
      <c r="E7" s="30"/>
      <c r="F7" s="31" t="s">
        <v>79</v>
      </c>
      <c r="G7" s="32" t="s">
        <v>56</v>
      </c>
      <c r="H7" s="32" t="s">
        <v>57</v>
      </c>
      <c r="I7" s="32" t="s">
        <v>58</v>
      </c>
      <c r="J7" s="32" t="s">
        <v>80</v>
      </c>
      <c r="K7" s="32" t="s">
        <v>60</v>
      </c>
      <c r="L7" s="32" t="s">
        <v>61</v>
      </c>
      <c r="M7" s="32" t="s">
        <v>62</v>
      </c>
      <c r="N7" s="32" t="s">
        <v>63</v>
      </c>
      <c r="O7" s="32" t="s">
        <v>64</v>
      </c>
      <c r="P7" s="32" t="s">
        <v>65</v>
      </c>
      <c r="Q7" s="32" t="s">
        <v>64</v>
      </c>
      <c r="R7" s="32" t="s">
        <v>66</v>
      </c>
      <c r="S7" s="32" t="s">
        <v>67</v>
      </c>
      <c r="T7" s="34">
        <v>42564</v>
      </c>
      <c r="U7" s="34">
        <v>42564</v>
      </c>
      <c r="V7" s="90" t="s">
        <v>68</v>
      </c>
      <c r="W7" s="90" t="s">
        <v>69</v>
      </c>
      <c r="X7" s="90" t="s">
        <v>68</v>
      </c>
      <c r="Y7" s="91" t="s">
        <v>70</v>
      </c>
      <c r="Z7" s="35" t="s">
        <v>71</v>
      </c>
      <c r="AA7" s="36"/>
      <c r="AB7" s="37">
        <v>5</v>
      </c>
      <c r="AC7" s="37">
        <v>2</v>
      </c>
      <c r="AD7" s="37">
        <v>402</v>
      </c>
      <c r="AE7" s="37">
        <v>110</v>
      </c>
      <c r="AF7" s="37">
        <v>27</v>
      </c>
      <c r="AG7" s="27" t="e">
        <f t="shared" ref="AG7:AH7" si="4">AD7-#REF!</f>
        <v>#REF!</v>
      </c>
      <c r="AH7" s="26" t="e">
        <f t="shared" si="4"/>
        <v>#REF!</v>
      </c>
    </row>
    <row r="8" spans="1:34" ht="105.75" hidden="1" customHeight="1" x14ac:dyDescent="0.2">
      <c r="A8" s="28">
        <v>6</v>
      </c>
      <c r="B8" s="29" t="s">
        <v>72</v>
      </c>
      <c r="C8" s="29"/>
      <c r="D8" s="89" t="s">
        <v>81</v>
      </c>
      <c r="E8" s="30"/>
      <c r="F8" s="31" t="s">
        <v>82</v>
      </c>
      <c r="G8" s="32" t="s">
        <v>56</v>
      </c>
      <c r="H8" s="32" t="s">
        <v>57</v>
      </c>
      <c r="I8" s="32" t="s">
        <v>58</v>
      </c>
      <c r="J8" s="32" t="s">
        <v>83</v>
      </c>
      <c r="K8" s="32" t="s">
        <v>60</v>
      </c>
      <c r="L8" s="32" t="s">
        <v>61</v>
      </c>
      <c r="M8" s="32" t="s">
        <v>62</v>
      </c>
      <c r="N8" s="32" t="s">
        <v>63</v>
      </c>
      <c r="O8" s="32" t="s">
        <v>64</v>
      </c>
      <c r="P8" s="32" t="s">
        <v>65</v>
      </c>
      <c r="Q8" s="32" t="s">
        <v>64</v>
      </c>
      <c r="R8" s="32" t="s">
        <v>66</v>
      </c>
      <c r="S8" s="32" t="s">
        <v>67</v>
      </c>
      <c r="T8" s="34">
        <v>42564</v>
      </c>
      <c r="U8" s="34">
        <v>42564</v>
      </c>
      <c r="V8" s="90" t="s">
        <v>68</v>
      </c>
      <c r="W8" s="90" t="s">
        <v>69</v>
      </c>
      <c r="X8" s="90" t="s">
        <v>68</v>
      </c>
      <c r="Y8" s="91" t="s">
        <v>70</v>
      </c>
      <c r="Z8" s="35" t="s">
        <v>71</v>
      </c>
      <c r="AA8" s="36"/>
      <c r="AB8" s="37">
        <v>5</v>
      </c>
      <c r="AC8" s="37">
        <v>2</v>
      </c>
      <c r="AD8" s="37">
        <v>139</v>
      </c>
      <c r="AE8" s="37">
        <v>48</v>
      </c>
      <c r="AF8" s="37">
        <v>33</v>
      </c>
      <c r="AG8" s="27" t="e">
        <f t="shared" ref="AG8:AH8" si="5">AD8-#REF!</f>
        <v>#REF!</v>
      </c>
      <c r="AH8" s="26" t="e">
        <f t="shared" si="5"/>
        <v>#REF!</v>
      </c>
    </row>
    <row r="9" spans="1:34" ht="105" hidden="1" customHeight="1" x14ac:dyDescent="0.2">
      <c r="A9" s="28">
        <v>7</v>
      </c>
      <c r="B9" s="29" t="s">
        <v>53</v>
      </c>
      <c r="C9" s="38">
        <v>43692</v>
      </c>
      <c r="D9" s="89" t="s">
        <v>84</v>
      </c>
      <c r="E9" s="30"/>
      <c r="F9" s="31" t="s">
        <v>85</v>
      </c>
      <c r="G9" s="32" t="s">
        <v>56</v>
      </c>
      <c r="H9" s="32" t="s">
        <v>57</v>
      </c>
      <c r="I9" s="32" t="s">
        <v>58</v>
      </c>
      <c r="J9" s="32" t="s">
        <v>86</v>
      </c>
      <c r="K9" s="32" t="s">
        <v>60</v>
      </c>
      <c r="L9" s="32" t="s">
        <v>61</v>
      </c>
      <c r="M9" s="32" t="s">
        <v>62</v>
      </c>
      <c r="N9" s="32" t="s">
        <v>63</v>
      </c>
      <c r="O9" s="32" t="s">
        <v>64</v>
      </c>
      <c r="P9" s="32" t="s">
        <v>65</v>
      </c>
      <c r="Q9" s="32" t="s">
        <v>64</v>
      </c>
      <c r="R9" s="32" t="s">
        <v>66</v>
      </c>
      <c r="S9" s="32" t="s">
        <v>67</v>
      </c>
      <c r="T9" s="34">
        <v>42564</v>
      </c>
      <c r="U9" s="34">
        <v>42564</v>
      </c>
      <c r="V9" s="90" t="s">
        <v>68</v>
      </c>
      <c r="W9" s="90" t="s">
        <v>69</v>
      </c>
      <c r="X9" s="90" t="s">
        <v>68</v>
      </c>
      <c r="Y9" s="91" t="s">
        <v>70</v>
      </c>
      <c r="Z9" s="35" t="s">
        <v>71</v>
      </c>
      <c r="AA9" s="36"/>
      <c r="AB9" s="37">
        <v>5</v>
      </c>
      <c r="AC9" s="37">
        <v>2</v>
      </c>
      <c r="AD9" s="37">
        <v>548</v>
      </c>
      <c r="AE9" s="37">
        <v>163</v>
      </c>
      <c r="AF9" s="37">
        <v>33</v>
      </c>
      <c r="AG9" s="27" t="e">
        <f t="shared" ref="AG9:AH9" si="6">AD9-#REF!</f>
        <v>#REF!</v>
      </c>
      <c r="AH9" s="26" t="e">
        <f t="shared" si="6"/>
        <v>#REF!</v>
      </c>
    </row>
    <row r="10" spans="1:34" ht="60.75" customHeight="1" x14ac:dyDescent="0.2">
      <c r="A10" s="28">
        <v>8</v>
      </c>
      <c r="B10" s="29" t="s">
        <v>72</v>
      </c>
      <c r="C10" s="29"/>
      <c r="D10" s="92" t="s">
        <v>87</v>
      </c>
      <c r="E10" s="30" t="s">
        <v>88</v>
      </c>
      <c r="F10" s="31" t="s">
        <v>89</v>
      </c>
      <c r="G10" s="32" t="s">
        <v>90</v>
      </c>
      <c r="H10" s="32" t="s">
        <v>57</v>
      </c>
      <c r="I10" s="32" t="s">
        <v>58</v>
      </c>
      <c r="J10" s="32" t="s">
        <v>91</v>
      </c>
      <c r="K10" s="32" t="s">
        <v>60</v>
      </c>
      <c r="L10" s="32" t="s">
        <v>60</v>
      </c>
      <c r="M10" s="32" t="s">
        <v>62</v>
      </c>
      <c r="N10" s="32" t="s">
        <v>63</v>
      </c>
      <c r="O10" s="32" t="s">
        <v>64</v>
      </c>
      <c r="P10" s="32" t="s">
        <v>65</v>
      </c>
      <c r="Q10" s="32" t="s">
        <v>64</v>
      </c>
      <c r="R10" s="32" t="s">
        <v>66</v>
      </c>
      <c r="S10" s="32" t="s">
        <v>92</v>
      </c>
      <c r="T10" s="39">
        <v>43321</v>
      </c>
      <c r="U10" s="39">
        <v>43321</v>
      </c>
      <c r="V10" s="32" t="s">
        <v>93</v>
      </c>
      <c r="W10" s="32" t="s">
        <v>93</v>
      </c>
      <c r="X10" s="32" t="s">
        <v>93</v>
      </c>
      <c r="Y10" s="93" t="s">
        <v>94</v>
      </c>
      <c r="Z10" s="32" t="s">
        <v>95</v>
      </c>
      <c r="AA10" s="36"/>
      <c r="AB10" s="37">
        <v>0</v>
      </c>
      <c r="AC10" s="37">
        <v>0</v>
      </c>
      <c r="AD10" s="40">
        <v>12</v>
      </c>
      <c r="AE10" s="37">
        <v>1</v>
      </c>
      <c r="AF10" s="37">
        <v>149</v>
      </c>
      <c r="AG10" s="27"/>
      <c r="AH10" s="26"/>
    </row>
    <row r="11" spans="1:34" ht="54" customHeight="1" x14ac:dyDescent="0.2">
      <c r="A11" s="28">
        <v>9</v>
      </c>
      <c r="B11" s="29" t="s">
        <v>72</v>
      </c>
      <c r="C11" s="29"/>
      <c r="D11" s="92" t="s">
        <v>96</v>
      </c>
      <c r="E11" s="30" t="s">
        <v>97</v>
      </c>
      <c r="F11" s="31" t="s">
        <v>98</v>
      </c>
      <c r="G11" s="32" t="s">
        <v>90</v>
      </c>
      <c r="H11" s="32" t="s">
        <v>57</v>
      </c>
      <c r="I11" s="32" t="s">
        <v>58</v>
      </c>
      <c r="J11" s="32" t="s">
        <v>99</v>
      </c>
      <c r="K11" s="32" t="s">
        <v>60</v>
      </c>
      <c r="L11" s="32" t="s">
        <v>60</v>
      </c>
      <c r="M11" s="32" t="s">
        <v>62</v>
      </c>
      <c r="N11" s="32" t="s">
        <v>63</v>
      </c>
      <c r="O11" s="32" t="s">
        <v>64</v>
      </c>
      <c r="P11" s="32" t="s">
        <v>65</v>
      </c>
      <c r="Q11" s="32" t="s">
        <v>64</v>
      </c>
      <c r="R11" s="32" t="s">
        <v>66</v>
      </c>
      <c r="S11" s="32" t="s">
        <v>100</v>
      </c>
      <c r="T11" s="39">
        <v>43321</v>
      </c>
      <c r="U11" s="39">
        <v>43321</v>
      </c>
      <c r="V11" s="32" t="s">
        <v>93</v>
      </c>
      <c r="W11" s="32" t="s">
        <v>93</v>
      </c>
      <c r="X11" s="32" t="s">
        <v>93</v>
      </c>
      <c r="Y11" s="93" t="s">
        <v>94</v>
      </c>
      <c r="Z11" s="32" t="s">
        <v>95</v>
      </c>
      <c r="AA11" s="36"/>
      <c r="AB11" s="37">
        <v>0</v>
      </c>
      <c r="AC11" s="37">
        <v>0</v>
      </c>
      <c r="AD11" s="37">
        <v>16</v>
      </c>
      <c r="AE11" s="37">
        <v>2</v>
      </c>
      <c r="AF11" s="37">
        <v>2407</v>
      </c>
      <c r="AG11" s="27"/>
      <c r="AH11" s="26"/>
    </row>
    <row r="12" spans="1:34" ht="53.25" hidden="1" customHeight="1" x14ac:dyDescent="0.2">
      <c r="A12" s="41">
        <v>1</v>
      </c>
      <c r="B12" s="42" t="s">
        <v>72</v>
      </c>
      <c r="C12" s="42"/>
      <c r="D12" s="94" t="s">
        <v>101</v>
      </c>
      <c r="E12" s="30"/>
      <c r="F12" s="31" t="s">
        <v>102</v>
      </c>
      <c r="G12" s="32" t="s">
        <v>90</v>
      </c>
      <c r="H12" s="32" t="s">
        <v>57</v>
      </c>
      <c r="I12" s="32" t="s">
        <v>58</v>
      </c>
      <c r="J12" s="32" t="s">
        <v>103</v>
      </c>
      <c r="K12" s="32" t="s">
        <v>60</v>
      </c>
      <c r="L12" s="32" t="s">
        <v>60</v>
      </c>
      <c r="M12" s="32" t="s">
        <v>62</v>
      </c>
      <c r="N12" s="32" t="s">
        <v>63</v>
      </c>
      <c r="O12" s="32" t="s">
        <v>64</v>
      </c>
      <c r="P12" s="32" t="s">
        <v>65</v>
      </c>
      <c r="Q12" s="32" t="s">
        <v>64</v>
      </c>
      <c r="R12" s="32" t="s">
        <v>66</v>
      </c>
      <c r="S12" s="32" t="s">
        <v>104</v>
      </c>
      <c r="T12" s="39">
        <v>42620</v>
      </c>
      <c r="U12" s="39">
        <v>42620</v>
      </c>
      <c r="V12" s="32" t="s">
        <v>93</v>
      </c>
      <c r="W12" s="32" t="s">
        <v>93</v>
      </c>
      <c r="X12" s="32" t="s">
        <v>93</v>
      </c>
      <c r="Y12" s="93" t="s">
        <v>105</v>
      </c>
      <c r="Z12" s="32" t="s">
        <v>106</v>
      </c>
      <c r="AA12" s="36"/>
      <c r="AB12" s="37">
        <v>5</v>
      </c>
      <c r="AC12" s="37">
        <v>2</v>
      </c>
      <c r="AD12" s="37">
        <v>1045</v>
      </c>
      <c r="AE12" s="37">
        <v>618</v>
      </c>
      <c r="AF12" s="37">
        <v>179</v>
      </c>
      <c r="AG12" s="27" t="e">
        <f t="shared" ref="AG12:AH12" si="7">AD12-#REF!</f>
        <v>#REF!</v>
      </c>
      <c r="AH12" s="26" t="e">
        <f t="shared" si="7"/>
        <v>#REF!</v>
      </c>
    </row>
    <row r="13" spans="1:34" ht="45" hidden="1" customHeight="1" x14ac:dyDescent="0.2">
      <c r="A13" s="28">
        <v>10</v>
      </c>
      <c r="B13" s="29" t="s">
        <v>72</v>
      </c>
      <c r="C13" s="29"/>
      <c r="D13" s="89" t="s">
        <v>107</v>
      </c>
      <c r="E13" s="30"/>
      <c r="F13" s="31" t="s">
        <v>108</v>
      </c>
      <c r="G13" s="32" t="s">
        <v>90</v>
      </c>
      <c r="H13" s="32" t="s">
        <v>57</v>
      </c>
      <c r="I13" s="32" t="s">
        <v>58</v>
      </c>
      <c r="J13" s="32" t="s">
        <v>60</v>
      </c>
      <c r="K13" s="32" t="s">
        <v>60</v>
      </c>
      <c r="L13" s="43" t="s">
        <v>60</v>
      </c>
      <c r="M13" s="32" t="s">
        <v>63</v>
      </c>
      <c r="N13" s="32" t="s">
        <v>64</v>
      </c>
      <c r="O13" s="32" t="s">
        <v>64</v>
      </c>
      <c r="P13" s="32" t="s">
        <v>65</v>
      </c>
      <c r="Q13" s="32" t="s">
        <v>64</v>
      </c>
      <c r="R13" s="32" t="s">
        <v>66</v>
      </c>
      <c r="S13" s="39" t="s">
        <v>109</v>
      </c>
      <c r="T13" s="39">
        <v>42689</v>
      </c>
      <c r="U13" s="39">
        <v>42689</v>
      </c>
      <c r="V13" s="32" t="s">
        <v>93</v>
      </c>
      <c r="W13" s="32" t="s">
        <v>93</v>
      </c>
      <c r="X13" s="32" t="s">
        <v>93</v>
      </c>
      <c r="Y13" s="95" t="s">
        <v>110</v>
      </c>
      <c r="Z13" s="35" t="s">
        <v>111</v>
      </c>
      <c r="AA13" s="36"/>
      <c r="AB13" s="37">
        <v>0</v>
      </c>
      <c r="AC13" s="37">
        <v>0</v>
      </c>
      <c r="AD13" s="44">
        <v>91</v>
      </c>
      <c r="AE13" s="37">
        <v>16</v>
      </c>
      <c r="AF13" s="37">
        <v>38</v>
      </c>
      <c r="AG13" s="27" t="e">
        <f t="shared" ref="AG13:AH13" si="8">AD13-#REF!</f>
        <v>#REF!</v>
      </c>
      <c r="AH13" s="26" t="e">
        <f t="shared" si="8"/>
        <v>#REF!</v>
      </c>
    </row>
    <row r="14" spans="1:34" ht="45" hidden="1" customHeight="1" x14ac:dyDescent="0.2">
      <c r="A14" s="28">
        <v>11</v>
      </c>
      <c r="B14" s="29" t="s">
        <v>72</v>
      </c>
      <c r="C14" s="29"/>
      <c r="D14" s="89" t="s">
        <v>112</v>
      </c>
      <c r="E14" s="30"/>
      <c r="F14" s="31" t="s">
        <v>113</v>
      </c>
      <c r="G14" s="32" t="s">
        <v>58</v>
      </c>
      <c r="H14" s="32" t="s">
        <v>57</v>
      </c>
      <c r="I14" s="32" t="s">
        <v>58</v>
      </c>
      <c r="J14" s="32" t="s">
        <v>60</v>
      </c>
      <c r="K14" s="32" t="s">
        <v>60</v>
      </c>
      <c r="L14" s="43" t="s">
        <v>60</v>
      </c>
      <c r="M14" s="32" t="s">
        <v>63</v>
      </c>
      <c r="N14" s="32" t="s">
        <v>64</v>
      </c>
      <c r="O14" s="32" t="s">
        <v>64</v>
      </c>
      <c r="P14" s="32" t="s">
        <v>65</v>
      </c>
      <c r="Q14" s="32" t="s">
        <v>64</v>
      </c>
      <c r="R14" s="32" t="s">
        <v>66</v>
      </c>
      <c r="S14" s="39" t="s">
        <v>109</v>
      </c>
      <c r="T14" s="39">
        <v>42689</v>
      </c>
      <c r="U14" s="39">
        <v>42689</v>
      </c>
      <c r="V14" s="32" t="s">
        <v>93</v>
      </c>
      <c r="W14" s="32" t="s">
        <v>93</v>
      </c>
      <c r="X14" s="32" t="s">
        <v>93</v>
      </c>
      <c r="Y14" s="95" t="s">
        <v>110</v>
      </c>
      <c r="Z14" s="35" t="s">
        <v>111</v>
      </c>
      <c r="AA14" s="36"/>
      <c r="AB14" s="37">
        <v>5</v>
      </c>
      <c r="AC14" s="37">
        <v>1</v>
      </c>
      <c r="AD14" s="44">
        <v>77</v>
      </c>
      <c r="AE14" s="37">
        <v>17</v>
      </c>
      <c r="AF14" s="37">
        <v>2124</v>
      </c>
      <c r="AG14" s="27" t="e">
        <f t="shared" ref="AG14:AH14" si="9">AD14-#REF!</f>
        <v>#REF!</v>
      </c>
      <c r="AH14" s="26" t="e">
        <f t="shared" si="9"/>
        <v>#REF!</v>
      </c>
    </row>
    <row r="15" spans="1:34" ht="105" hidden="1" customHeight="1" x14ac:dyDescent="0.2">
      <c r="A15" s="28">
        <v>12</v>
      </c>
      <c r="B15" s="29" t="s">
        <v>72</v>
      </c>
      <c r="C15" s="29"/>
      <c r="D15" s="89" t="s">
        <v>114</v>
      </c>
      <c r="E15" s="30"/>
      <c r="F15" s="31" t="s">
        <v>115</v>
      </c>
      <c r="G15" s="32" t="s">
        <v>90</v>
      </c>
      <c r="H15" s="32" t="s">
        <v>57</v>
      </c>
      <c r="I15" s="32" t="s">
        <v>58</v>
      </c>
      <c r="J15" s="32" t="s">
        <v>116</v>
      </c>
      <c r="K15" s="32" t="s">
        <v>60</v>
      </c>
      <c r="L15" s="32" t="s">
        <v>60</v>
      </c>
      <c r="M15" s="32" t="s">
        <v>63</v>
      </c>
      <c r="N15" s="32" t="s">
        <v>64</v>
      </c>
      <c r="O15" s="32" t="s">
        <v>64</v>
      </c>
      <c r="P15" s="32" t="s">
        <v>65</v>
      </c>
      <c r="Q15" s="32" t="s">
        <v>64</v>
      </c>
      <c r="R15" s="37" t="s">
        <v>66</v>
      </c>
      <c r="S15" s="39" t="s">
        <v>109</v>
      </c>
      <c r="T15" s="39">
        <v>42784</v>
      </c>
      <c r="U15" s="39">
        <v>42786</v>
      </c>
      <c r="V15" s="96" t="s">
        <v>117</v>
      </c>
      <c r="W15" s="95" t="s">
        <v>118</v>
      </c>
      <c r="X15" s="32" t="s">
        <v>93</v>
      </c>
      <c r="Y15" s="95" t="s">
        <v>110</v>
      </c>
      <c r="Z15" s="32" t="s">
        <v>119</v>
      </c>
      <c r="AA15" s="31" t="s">
        <v>120</v>
      </c>
      <c r="AB15" s="37">
        <v>0</v>
      </c>
      <c r="AC15" s="37">
        <v>0</v>
      </c>
      <c r="AD15" s="44">
        <v>121</v>
      </c>
      <c r="AE15" s="37">
        <v>30</v>
      </c>
      <c r="AF15" s="37">
        <v>182</v>
      </c>
      <c r="AG15" s="27" t="e">
        <f t="shared" ref="AG15:AH15" si="10">AD15-#REF!</f>
        <v>#REF!</v>
      </c>
      <c r="AH15" s="26" t="e">
        <f t="shared" si="10"/>
        <v>#REF!</v>
      </c>
    </row>
    <row r="16" spans="1:34" ht="105" hidden="1" customHeight="1" x14ac:dyDescent="0.2">
      <c r="A16" s="28">
        <v>13</v>
      </c>
      <c r="B16" s="29" t="s">
        <v>72</v>
      </c>
      <c r="C16" s="29"/>
      <c r="D16" s="89" t="s">
        <v>121</v>
      </c>
      <c r="E16" s="30"/>
      <c r="F16" s="31" t="s">
        <v>122</v>
      </c>
      <c r="G16" s="32" t="s">
        <v>90</v>
      </c>
      <c r="H16" s="32" t="s">
        <v>57</v>
      </c>
      <c r="I16" s="32" t="s">
        <v>58</v>
      </c>
      <c r="J16" s="32" t="s">
        <v>116</v>
      </c>
      <c r="K16" s="32" t="s">
        <v>60</v>
      </c>
      <c r="L16" s="32" t="s">
        <v>60</v>
      </c>
      <c r="M16" s="32" t="s">
        <v>63</v>
      </c>
      <c r="N16" s="32" t="s">
        <v>64</v>
      </c>
      <c r="O16" s="32" t="s">
        <v>64</v>
      </c>
      <c r="P16" s="32" t="s">
        <v>65</v>
      </c>
      <c r="Q16" s="32" t="s">
        <v>64</v>
      </c>
      <c r="R16" s="37" t="s">
        <v>66</v>
      </c>
      <c r="S16" s="39" t="s">
        <v>123</v>
      </c>
      <c r="T16" s="39">
        <v>42784</v>
      </c>
      <c r="U16" s="39">
        <v>42784</v>
      </c>
      <c r="V16" s="97" t="s">
        <v>117</v>
      </c>
      <c r="W16" s="97" t="s">
        <v>118</v>
      </c>
      <c r="X16" s="32" t="s">
        <v>93</v>
      </c>
      <c r="Y16" s="93" t="s">
        <v>110</v>
      </c>
      <c r="Z16" s="32" t="s">
        <v>119</v>
      </c>
      <c r="AA16" s="31" t="s">
        <v>124</v>
      </c>
      <c r="AB16" s="37">
        <v>0</v>
      </c>
      <c r="AC16" s="37">
        <v>0</v>
      </c>
      <c r="AD16" s="37">
        <v>122</v>
      </c>
      <c r="AE16" s="37">
        <v>12</v>
      </c>
      <c r="AF16" s="37">
        <v>16</v>
      </c>
      <c r="AG16" s="27" t="e">
        <f t="shared" ref="AG16:AH16" si="11">AD16-#REF!</f>
        <v>#REF!</v>
      </c>
      <c r="AH16" s="26" t="e">
        <f t="shared" si="11"/>
        <v>#REF!</v>
      </c>
    </row>
    <row r="17" spans="1:34" ht="15" hidden="1" customHeight="1" x14ac:dyDescent="0.2">
      <c r="A17" s="45">
        <v>1</v>
      </c>
      <c r="B17" s="46" t="s">
        <v>125</v>
      </c>
      <c r="C17" s="46"/>
      <c r="D17" s="98" t="s">
        <v>126</v>
      </c>
      <c r="E17" s="30"/>
      <c r="F17" s="31" t="s">
        <v>127</v>
      </c>
      <c r="G17" s="32" t="s">
        <v>90</v>
      </c>
      <c r="H17" s="32" t="s">
        <v>128</v>
      </c>
      <c r="I17" s="32" t="s">
        <v>58</v>
      </c>
      <c r="J17" s="32"/>
      <c r="K17" s="32" t="s">
        <v>60</v>
      </c>
      <c r="L17" s="32" t="s">
        <v>129</v>
      </c>
      <c r="M17" s="32" t="s">
        <v>63</v>
      </c>
      <c r="N17" s="32" t="s">
        <v>64</v>
      </c>
      <c r="O17" s="32" t="s">
        <v>64</v>
      </c>
      <c r="P17" s="32" t="s">
        <v>65</v>
      </c>
      <c r="Q17" s="32" t="s">
        <v>64</v>
      </c>
      <c r="R17" s="37" t="s">
        <v>66</v>
      </c>
      <c r="S17" s="39"/>
      <c r="T17" s="39">
        <v>42644</v>
      </c>
      <c r="U17" s="39">
        <v>42963</v>
      </c>
      <c r="V17" s="97" t="s">
        <v>93</v>
      </c>
      <c r="W17" s="97" t="s">
        <v>93</v>
      </c>
      <c r="X17" s="32" t="s">
        <v>93</v>
      </c>
      <c r="Y17" s="93" t="s">
        <v>93</v>
      </c>
      <c r="Z17" s="32" t="s">
        <v>130</v>
      </c>
      <c r="AA17" s="31"/>
      <c r="AB17" s="37">
        <v>0</v>
      </c>
      <c r="AC17" s="37">
        <v>0</v>
      </c>
      <c r="AD17" s="37">
        <v>72</v>
      </c>
      <c r="AE17" s="37">
        <v>5</v>
      </c>
      <c r="AF17" s="37">
        <v>0</v>
      </c>
      <c r="AG17" s="27" t="e">
        <f t="shared" ref="AG17:AH17" si="12">AD17-#REF!</f>
        <v>#REF!</v>
      </c>
      <c r="AH17" s="26" t="e">
        <f t="shared" si="12"/>
        <v>#REF!</v>
      </c>
    </row>
    <row r="18" spans="1:34" ht="45" hidden="1" customHeight="1" x14ac:dyDescent="0.2">
      <c r="A18" s="28">
        <v>14</v>
      </c>
      <c r="B18" s="29" t="s">
        <v>72</v>
      </c>
      <c r="C18" s="29"/>
      <c r="D18" s="89" t="s">
        <v>131</v>
      </c>
      <c r="E18" s="30"/>
      <c r="F18" s="31" t="s">
        <v>132</v>
      </c>
      <c r="G18" s="32" t="s">
        <v>90</v>
      </c>
      <c r="H18" s="32" t="s">
        <v>57</v>
      </c>
      <c r="I18" s="32" t="s">
        <v>58</v>
      </c>
      <c r="J18" s="32" t="s">
        <v>133</v>
      </c>
      <c r="K18" s="32" t="s">
        <v>60</v>
      </c>
      <c r="L18" s="32" t="s">
        <v>60</v>
      </c>
      <c r="M18" s="32" t="s">
        <v>63</v>
      </c>
      <c r="N18" s="32" t="s">
        <v>64</v>
      </c>
      <c r="O18" s="32" t="s">
        <v>64</v>
      </c>
      <c r="P18" s="32" t="s">
        <v>65</v>
      </c>
      <c r="Q18" s="32" t="s">
        <v>64</v>
      </c>
      <c r="R18" s="37" t="s">
        <v>66</v>
      </c>
      <c r="S18" s="39" t="s">
        <v>109</v>
      </c>
      <c r="T18" s="39">
        <v>42916</v>
      </c>
      <c r="U18" s="39">
        <v>42916</v>
      </c>
      <c r="V18" s="97" t="s">
        <v>93</v>
      </c>
      <c r="W18" s="97" t="s">
        <v>93</v>
      </c>
      <c r="X18" s="32" t="s">
        <v>93</v>
      </c>
      <c r="Y18" s="95" t="s">
        <v>134</v>
      </c>
      <c r="Z18" s="32" t="s">
        <v>135</v>
      </c>
      <c r="AA18" s="31"/>
      <c r="AB18" s="37">
        <v>0</v>
      </c>
      <c r="AC18" s="37">
        <v>0</v>
      </c>
      <c r="AD18" s="44">
        <v>78</v>
      </c>
      <c r="AE18" s="37">
        <v>12</v>
      </c>
      <c r="AF18" s="37">
        <v>4837</v>
      </c>
      <c r="AG18" s="27" t="e">
        <f t="shared" ref="AG18:AH18" si="13">AD18-#REF!</f>
        <v>#REF!</v>
      </c>
      <c r="AH18" s="26" t="e">
        <f t="shared" si="13"/>
        <v>#REF!</v>
      </c>
    </row>
    <row r="19" spans="1:34" ht="60" hidden="1" customHeight="1" x14ac:dyDescent="0.2">
      <c r="A19" s="28">
        <v>15</v>
      </c>
      <c r="B19" s="29" t="s">
        <v>72</v>
      </c>
      <c r="C19" s="29"/>
      <c r="D19" s="89" t="s">
        <v>136</v>
      </c>
      <c r="E19" s="30"/>
      <c r="F19" s="31" t="s">
        <v>137</v>
      </c>
      <c r="G19" s="32" t="s">
        <v>138</v>
      </c>
      <c r="H19" s="32" t="s">
        <v>57</v>
      </c>
      <c r="I19" s="32" t="s">
        <v>58</v>
      </c>
      <c r="J19" s="32" t="s">
        <v>139</v>
      </c>
      <c r="K19" s="32" t="s">
        <v>60</v>
      </c>
      <c r="L19" s="32" t="s">
        <v>60</v>
      </c>
      <c r="M19" s="32" t="s">
        <v>63</v>
      </c>
      <c r="N19" s="32" t="s">
        <v>64</v>
      </c>
      <c r="O19" s="32" t="s">
        <v>64</v>
      </c>
      <c r="P19" s="32" t="s">
        <v>65</v>
      </c>
      <c r="Q19" s="32" t="s">
        <v>64</v>
      </c>
      <c r="R19" s="37" t="s">
        <v>66</v>
      </c>
      <c r="S19" s="39" t="s">
        <v>109</v>
      </c>
      <c r="T19" s="39">
        <v>42916</v>
      </c>
      <c r="U19" s="39">
        <v>42916</v>
      </c>
      <c r="V19" s="97" t="s">
        <v>93</v>
      </c>
      <c r="W19" s="97" t="s">
        <v>93</v>
      </c>
      <c r="X19" s="32" t="s">
        <v>93</v>
      </c>
      <c r="Y19" s="95" t="s">
        <v>140</v>
      </c>
      <c r="Z19" s="32" t="s">
        <v>141</v>
      </c>
      <c r="AA19" s="31"/>
      <c r="AB19" s="37">
        <v>0</v>
      </c>
      <c r="AC19" s="37">
        <v>0</v>
      </c>
      <c r="AD19" s="44">
        <v>61</v>
      </c>
      <c r="AE19" s="37">
        <v>6</v>
      </c>
      <c r="AF19" s="37">
        <v>72</v>
      </c>
      <c r="AG19" s="27" t="e">
        <f t="shared" ref="AG19:AH19" si="14">AD19-#REF!</f>
        <v>#REF!</v>
      </c>
      <c r="AH19" s="26" t="e">
        <f t="shared" si="14"/>
        <v>#REF!</v>
      </c>
    </row>
    <row r="20" spans="1:34" ht="54" hidden="1" customHeight="1" x14ac:dyDescent="0.2">
      <c r="A20" s="28">
        <v>16</v>
      </c>
      <c r="B20" s="29" t="s">
        <v>72</v>
      </c>
      <c r="C20" s="29"/>
      <c r="D20" s="92" t="s">
        <v>142</v>
      </c>
      <c r="E20" s="30" t="s">
        <v>88</v>
      </c>
      <c r="F20" s="31" t="s">
        <v>143</v>
      </c>
      <c r="G20" s="32" t="s">
        <v>138</v>
      </c>
      <c r="H20" s="32" t="s">
        <v>57</v>
      </c>
      <c r="I20" s="32" t="s">
        <v>58</v>
      </c>
      <c r="J20" s="32" t="s">
        <v>144</v>
      </c>
      <c r="K20" s="32" t="s">
        <v>60</v>
      </c>
      <c r="L20" s="32" t="s">
        <v>145</v>
      </c>
      <c r="M20" s="32" t="s">
        <v>63</v>
      </c>
      <c r="N20" s="32" t="s">
        <v>64</v>
      </c>
      <c r="O20" s="32" t="s">
        <v>64</v>
      </c>
      <c r="P20" s="32" t="s">
        <v>65</v>
      </c>
      <c r="Q20" s="32" t="s">
        <v>64</v>
      </c>
      <c r="R20" s="37" t="s">
        <v>66</v>
      </c>
      <c r="S20" s="39" t="s">
        <v>146</v>
      </c>
      <c r="T20" s="39">
        <v>43240</v>
      </c>
      <c r="U20" s="39">
        <v>43240</v>
      </c>
      <c r="V20" s="97" t="s">
        <v>147</v>
      </c>
      <c r="W20" s="97" t="s">
        <v>93</v>
      </c>
      <c r="X20" s="32" t="s">
        <v>93</v>
      </c>
      <c r="Y20" s="95" t="s">
        <v>148</v>
      </c>
      <c r="Z20" s="32" t="s">
        <v>149</v>
      </c>
      <c r="AA20" s="31" t="s">
        <v>150</v>
      </c>
      <c r="AB20" s="37">
        <v>0</v>
      </c>
      <c r="AC20" s="37">
        <v>0</v>
      </c>
      <c r="AD20" s="37">
        <v>23</v>
      </c>
      <c r="AE20" s="37">
        <v>4</v>
      </c>
      <c r="AF20" s="37">
        <v>57</v>
      </c>
      <c r="AG20" s="27" t="e">
        <f t="shared" ref="AG20:AH20" si="15">AD20-#REF!</f>
        <v>#REF!</v>
      </c>
      <c r="AH20" s="26" t="e">
        <f t="shared" si="15"/>
        <v>#REF!</v>
      </c>
    </row>
    <row r="21" spans="1:34" ht="54" hidden="1" customHeight="1" x14ac:dyDescent="0.2">
      <c r="A21" s="28">
        <v>17</v>
      </c>
      <c r="B21" s="29" t="s">
        <v>72</v>
      </c>
      <c r="C21" s="29"/>
      <c r="D21" s="92" t="s">
        <v>151</v>
      </c>
      <c r="E21" s="30" t="s">
        <v>88</v>
      </c>
      <c r="F21" s="31" t="s">
        <v>152</v>
      </c>
      <c r="G21" s="32" t="s">
        <v>138</v>
      </c>
      <c r="H21" s="32" t="s">
        <v>57</v>
      </c>
      <c r="I21" s="32" t="s">
        <v>58</v>
      </c>
      <c r="J21" s="32" t="s">
        <v>153</v>
      </c>
      <c r="K21" s="32" t="s">
        <v>60</v>
      </c>
      <c r="L21" s="32" t="s">
        <v>145</v>
      </c>
      <c r="M21" s="32" t="s">
        <v>63</v>
      </c>
      <c r="N21" s="32" t="s">
        <v>64</v>
      </c>
      <c r="O21" s="32" t="s">
        <v>64</v>
      </c>
      <c r="P21" s="32" t="s">
        <v>65</v>
      </c>
      <c r="Q21" s="32" t="s">
        <v>64</v>
      </c>
      <c r="R21" s="37" t="s">
        <v>66</v>
      </c>
      <c r="S21" s="39" t="s">
        <v>146</v>
      </c>
      <c r="T21" s="39">
        <v>43240</v>
      </c>
      <c r="U21" s="39">
        <v>43240</v>
      </c>
      <c r="V21" s="97" t="s">
        <v>147</v>
      </c>
      <c r="W21" s="97" t="s">
        <v>93</v>
      </c>
      <c r="X21" s="32" t="s">
        <v>93</v>
      </c>
      <c r="Y21" s="93" t="s">
        <v>148</v>
      </c>
      <c r="Z21" s="32" t="s">
        <v>149</v>
      </c>
      <c r="AA21" s="31" t="s">
        <v>150</v>
      </c>
      <c r="AB21" s="37">
        <v>0</v>
      </c>
      <c r="AC21" s="37">
        <v>0</v>
      </c>
      <c r="AD21" s="37">
        <v>49</v>
      </c>
      <c r="AE21" s="37">
        <v>7</v>
      </c>
      <c r="AF21" s="37">
        <v>259</v>
      </c>
      <c r="AG21" s="27" t="e">
        <f t="shared" ref="AG21:AH21" si="16">AD21-#REF!</f>
        <v>#REF!</v>
      </c>
      <c r="AH21" s="26" t="e">
        <f t="shared" si="16"/>
        <v>#REF!</v>
      </c>
    </row>
    <row r="22" spans="1:34" ht="54" hidden="1" customHeight="1" x14ac:dyDescent="0.2">
      <c r="A22" s="28">
        <v>18</v>
      </c>
      <c r="B22" s="29" t="s">
        <v>72</v>
      </c>
      <c r="C22" s="29"/>
      <c r="D22" s="92" t="s">
        <v>154</v>
      </c>
      <c r="E22" s="30" t="s">
        <v>88</v>
      </c>
      <c r="F22" s="31" t="s">
        <v>155</v>
      </c>
      <c r="G22" s="32" t="s">
        <v>138</v>
      </c>
      <c r="H22" s="32" t="s">
        <v>57</v>
      </c>
      <c r="I22" s="32" t="s">
        <v>58</v>
      </c>
      <c r="J22" s="32" t="s">
        <v>156</v>
      </c>
      <c r="K22" s="32" t="s">
        <v>60</v>
      </c>
      <c r="L22" s="32" t="s">
        <v>145</v>
      </c>
      <c r="M22" s="32" t="s">
        <v>63</v>
      </c>
      <c r="N22" s="32" t="s">
        <v>64</v>
      </c>
      <c r="O22" s="32" t="s">
        <v>64</v>
      </c>
      <c r="P22" s="32" t="s">
        <v>65</v>
      </c>
      <c r="Q22" s="32" t="s">
        <v>64</v>
      </c>
      <c r="R22" s="37" t="s">
        <v>66</v>
      </c>
      <c r="S22" s="39" t="s">
        <v>146</v>
      </c>
      <c r="T22" s="39">
        <v>43240</v>
      </c>
      <c r="U22" s="39">
        <v>43240</v>
      </c>
      <c r="V22" s="97" t="s">
        <v>147</v>
      </c>
      <c r="W22" s="97" t="s">
        <v>93</v>
      </c>
      <c r="X22" s="32" t="s">
        <v>93</v>
      </c>
      <c r="Y22" s="93" t="s">
        <v>148</v>
      </c>
      <c r="Z22" s="32" t="s">
        <v>149</v>
      </c>
      <c r="AA22" s="31" t="s">
        <v>150</v>
      </c>
      <c r="AB22" s="37">
        <v>0</v>
      </c>
      <c r="AC22" s="37">
        <v>0</v>
      </c>
      <c r="AD22" s="37">
        <v>11</v>
      </c>
      <c r="AE22" s="37">
        <v>1</v>
      </c>
      <c r="AF22" s="37">
        <v>102</v>
      </c>
      <c r="AG22" s="27" t="e">
        <f t="shared" ref="AG22:AH22" si="17">AD22-#REF!</f>
        <v>#REF!</v>
      </c>
      <c r="AH22" s="26" t="e">
        <f t="shared" si="17"/>
        <v>#REF!</v>
      </c>
    </row>
    <row r="23" spans="1:34" ht="54" hidden="1" customHeight="1" x14ac:dyDescent="0.2">
      <c r="A23" s="28">
        <v>19</v>
      </c>
      <c r="B23" s="29" t="s">
        <v>72</v>
      </c>
      <c r="C23" s="29"/>
      <c r="D23" s="92" t="s">
        <v>157</v>
      </c>
      <c r="E23" s="30" t="s">
        <v>88</v>
      </c>
      <c r="F23" s="31" t="s">
        <v>158</v>
      </c>
      <c r="G23" s="32" t="s">
        <v>138</v>
      </c>
      <c r="H23" s="32" t="s">
        <v>57</v>
      </c>
      <c r="I23" s="32" t="s">
        <v>58</v>
      </c>
      <c r="J23" s="32" t="s">
        <v>159</v>
      </c>
      <c r="K23" s="32" t="s">
        <v>60</v>
      </c>
      <c r="L23" s="32" t="s">
        <v>145</v>
      </c>
      <c r="M23" s="32" t="s">
        <v>63</v>
      </c>
      <c r="N23" s="32" t="s">
        <v>64</v>
      </c>
      <c r="O23" s="32" t="s">
        <v>64</v>
      </c>
      <c r="P23" s="32" t="s">
        <v>65</v>
      </c>
      <c r="Q23" s="32" t="s">
        <v>64</v>
      </c>
      <c r="R23" s="37" t="s">
        <v>66</v>
      </c>
      <c r="S23" s="39" t="s">
        <v>146</v>
      </c>
      <c r="T23" s="39">
        <v>43240</v>
      </c>
      <c r="U23" s="39">
        <v>43240</v>
      </c>
      <c r="V23" s="97" t="s">
        <v>147</v>
      </c>
      <c r="W23" s="97" t="s">
        <v>93</v>
      </c>
      <c r="X23" s="32" t="s">
        <v>93</v>
      </c>
      <c r="Y23" s="93" t="s">
        <v>148</v>
      </c>
      <c r="Z23" s="32" t="s">
        <v>149</v>
      </c>
      <c r="AA23" s="31" t="s">
        <v>150</v>
      </c>
      <c r="AB23" s="37">
        <v>0</v>
      </c>
      <c r="AC23" s="37">
        <v>0</v>
      </c>
      <c r="AD23" s="37">
        <v>29</v>
      </c>
      <c r="AE23" s="37">
        <v>9</v>
      </c>
      <c r="AF23" s="37">
        <v>186</v>
      </c>
      <c r="AG23" s="27" t="e">
        <f t="shared" ref="AG23:AH23" si="18">AD23-#REF!</f>
        <v>#REF!</v>
      </c>
      <c r="AH23" s="26" t="e">
        <f t="shared" si="18"/>
        <v>#REF!</v>
      </c>
    </row>
    <row r="24" spans="1:34" ht="54" hidden="1" customHeight="1" x14ac:dyDescent="0.2">
      <c r="A24" s="28">
        <v>20</v>
      </c>
      <c r="B24" s="29" t="s">
        <v>72</v>
      </c>
      <c r="C24" s="29"/>
      <c r="D24" s="92" t="s">
        <v>160</v>
      </c>
      <c r="E24" s="30" t="s">
        <v>88</v>
      </c>
      <c r="F24" s="31" t="s">
        <v>161</v>
      </c>
      <c r="G24" s="32" t="s">
        <v>138</v>
      </c>
      <c r="H24" s="32" t="s">
        <v>57</v>
      </c>
      <c r="I24" s="32" t="s">
        <v>58</v>
      </c>
      <c r="J24" s="32" t="s">
        <v>162</v>
      </c>
      <c r="K24" s="32" t="s">
        <v>60</v>
      </c>
      <c r="L24" s="32" t="s">
        <v>145</v>
      </c>
      <c r="M24" s="32" t="s">
        <v>63</v>
      </c>
      <c r="N24" s="32" t="s">
        <v>64</v>
      </c>
      <c r="O24" s="32" t="s">
        <v>64</v>
      </c>
      <c r="P24" s="32" t="s">
        <v>65</v>
      </c>
      <c r="Q24" s="32" t="s">
        <v>64</v>
      </c>
      <c r="R24" s="37" t="s">
        <v>66</v>
      </c>
      <c r="S24" s="39" t="s">
        <v>146</v>
      </c>
      <c r="T24" s="39">
        <v>43240</v>
      </c>
      <c r="U24" s="39">
        <v>43240</v>
      </c>
      <c r="V24" s="97" t="s">
        <v>147</v>
      </c>
      <c r="W24" s="97" t="s">
        <v>93</v>
      </c>
      <c r="X24" s="32" t="s">
        <v>93</v>
      </c>
      <c r="Y24" s="93" t="s">
        <v>148</v>
      </c>
      <c r="Z24" s="32" t="s">
        <v>149</v>
      </c>
      <c r="AA24" s="31" t="s">
        <v>150</v>
      </c>
      <c r="AB24" s="37">
        <v>0</v>
      </c>
      <c r="AC24" s="37">
        <v>0</v>
      </c>
      <c r="AD24" s="37">
        <v>14</v>
      </c>
      <c r="AE24" s="37">
        <v>3</v>
      </c>
      <c r="AF24" s="37">
        <v>175</v>
      </c>
      <c r="AG24" s="27" t="e">
        <f t="shared" ref="AG24:AH24" si="19">AD24-#REF!</f>
        <v>#REF!</v>
      </c>
      <c r="AH24" s="26" t="e">
        <f t="shared" si="19"/>
        <v>#REF!</v>
      </c>
    </row>
    <row r="25" spans="1:34" ht="54" hidden="1" customHeight="1" x14ac:dyDescent="0.2">
      <c r="A25" s="45">
        <v>2</v>
      </c>
      <c r="B25" s="46" t="s">
        <v>125</v>
      </c>
      <c r="C25" s="46"/>
      <c r="D25" s="99" t="s">
        <v>163</v>
      </c>
      <c r="E25" s="30" t="s">
        <v>97</v>
      </c>
      <c r="F25" s="31" t="s">
        <v>164</v>
      </c>
      <c r="G25" s="32" t="s">
        <v>90</v>
      </c>
      <c r="H25" s="32" t="s">
        <v>165</v>
      </c>
      <c r="I25" s="32" t="s">
        <v>58</v>
      </c>
      <c r="J25" s="32"/>
      <c r="K25" s="32" t="s">
        <v>60</v>
      </c>
      <c r="L25" s="32" t="s">
        <v>129</v>
      </c>
      <c r="M25" s="32" t="s">
        <v>63</v>
      </c>
      <c r="N25" s="32" t="s">
        <v>64</v>
      </c>
      <c r="O25" s="32" t="s">
        <v>64</v>
      </c>
      <c r="P25" s="32" t="s">
        <v>65</v>
      </c>
      <c r="Q25" s="32" t="s">
        <v>64</v>
      </c>
      <c r="R25" s="37" t="s">
        <v>66</v>
      </c>
      <c r="S25" s="39"/>
      <c r="T25" s="39">
        <v>43243</v>
      </c>
      <c r="U25" s="39"/>
      <c r="V25" s="97"/>
      <c r="W25" s="97"/>
      <c r="X25" s="32"/>
      <c r="Y25" s="93"/>
      <c r="Z25" s="32"/>
      <c r="AA25" s="31"/>
      <c r="AB25" s="37"/>
      <c r="AC25" s="37"/>
      <c r="AD25" s="37">
        <v>12</v>
      </c>
      <c r="AE25" s="37">
        <v>0</v>
      </c>
      <c r="AF25" s="37"/>
      <c r="AG25" s="27"/>
      <c r="AH25" s="26"/>
    </row>
    <row r="26" spans="1:34" ht="54" hidden="1" customHeight="1" x14ac:dyDescent="0.2">
      <c r="A26" s="45">
        <v>3</v>
      </c>
      <c r="B26" s="46" t="s">
        <v>125</v>
      </c>
      <c r="C26" s="46"/>
      <c r="D26" s="99" t="s">
        <v>166</v>
      </c>
      <c r="E26" s="30" t="s">
        <v>97</v>
      </c>
      <c r="F26" s="31" t="s">
        <v>167</v>
      </c>
      <c r="G26" s="32" t="s">
        <v>90</v>
      </c>
      <c r="H26" s="32" t="s">
        <v>165</v>
      </c>
      <c r="I26" s="32" t="s">
        <v>58</v>
      </c>
      <c r="J26" s="32"/>
      <c r="K26" s="32" t="s">
        <v>60</v>
      </c>
      <c r="L26" s="32" t="s">
        <v>129</v>
      </c>
      <c r="M26" s="32" t="s">
        <v>63</v>
      </c>
      <c r="N26" s="32" t="s">
        <v>64</v>
      </c>
      <c r="O26" s="32" t="s">
        <v>64</v>
      </c>
      <c r="P26" s="32" t="s">
        <v>65</v>
      </c>
      <c r="Q26" s="32" t="s">
        <v>64</v>
      </c>
      <c r="R26" s="37" t="s">
        <v>66</v>
      </c>
      <c r="S26" s="39"/>
      <c r="T26" s="39">
        <v>43255</v>
      </c>
      <c r="U26" s="39"/>
      <c r="V26" s="97"/>
      <c r="W26" s="97"/>
      <c r="X26" s="32"/>
      <c r="Y26" s="93"/>
      <c r="Z26" s="32"/>
      <c r="AA26" s="31"/>
      <c r="AB26" s="37"/>
      <c r="AC26" s="37"/>
      <c r="AD26" s="37">
        <v>20</v>
      </c>
      <c r="AE26" s="37">
        <v>0</v>
      </c>
      <c r="AF26" s="37"/>
      <c r="AG26" s="27"/>
      <c r="AH26" s="26"/>
    </row>
    <row r="27" spans="1:34" ht="54" hidden="1" customHeight="1" x14ac:dyDescent="0.2">
      <c r="A27" s="45">
        <v>4</v>
      </c>
      <c r="B27" s="46" t="s">
        <v>125</v>
      </c>
      <c r="C27" s="46"/>
      <c r="D27" s="99" t="s">
        <v>168</v>
      </c>
      <c r="E27" s="30" t="s">
        <v>97</v>
      </c>
      <c r="F27" s="31" t="s">
        <v>169</v>
      </c>
      <c r="G27" s="32" t="s">
        <v>90</v>
      </c>
      <c r="H27" s="32" t="s">
        <v>165</v>
      </c>
      <c r="I27" s="32" t="s">
        <v>58</v>
      </c>
      <c r="J27" s="32"/>
      <c r="K27" s="32" t="s">
        <v>60</v>
      </c>
      <c r="L27" s="32" t="s">
        <v>129</v>
      </c>
      <c r="M27" s="32" t="s">
        <v>63</v>
      </c>
      <c r="N27" s="32" t="s">
        <v>64</v>
      </c>
      <c r="O27" s="32" t="s">
        <v>64</v>
      </c>
      <c r="P27" s="32" t="s">
        <v>65</v>
      </c>
      <c r="Q27" s="32" t="s">
        <v>64</v>
      </c>
      <c r="R27" s="37" t="s">
        <v>66</v>
      </c>
      <c r="S27" s="39"/>
      <c r="T27" s="39">
        <v>43254</v>
      </c>
      <c r="U27" s="39"/>
      <c r="V27" s="97"/>
      <c r="W27" s="97"/>
      <c r="X27" s="32"/>
      <c r="Y27" s="93"/>
      <c r="Z27" s="32"/>
      <c r="AA27" s="31"/>
      <c r="AB27" s="37"/>
      <c r="AC27" s="37"/>
      <c r="AD27" s="37">
        <v>26</v>
      </c>
      <c r="AE27" s="37">
        <v>0</v>
      </c>
      <c r="AF27" s="37"/>
      <c r="AG27" s="27"/>
      <c r="AH27" s="26"/>
    </row>
    <row r="28" spans="1:34" ht="54" hidden="1" customHeight="1" x14ac:dyDescent="0.2">
      <c r="A28" s="45">
        <v>5</v>
      </c>
      <c r="B28" s="46" t="s">
        <v>125</v>
      </c>
      <c r="C28" s="46"/>
      <c r="D28" s="99" t="s">
        <v>170</v>
      </c>
      <c r="E28" s="30" t="s">
        <v>97</v>
      </c>
      <c r="F28" s="31" t="s">
        <v>171</v>
      </c>
      <c r="G28" s="32" t="s">
        <v>90</v>
      </c>
      <c r="H28" s="32" t="s">
        <v>165</v>
      </c>
      <c r="I28" s="32" t="s">
        <v>58</v>
      </c>
      <c r="J28" s="32"/>
      <c r="K28" s="32" t="s">
        <v>60</v>
      </c>
      <c r="L28" s="32" t="s">
        <v>129</v>
      </c>
      <c r="M28" s="32" t="s">
        <v>63</v>
      </c>
      <c r="N28" s="32" t="s">
        <v>64</v>
      </c>
      <c r="O28" s="32" t="s">
        <v>64</v>
      </c>
      <c r="P28" s="32" t="s">
        <v>65</v>
      </c>
      <c r="Q28" s="32" t="s">
        <v>64</v>
      </c>
      <c r="R28" s="37" t="s">
        <v>66</v>
      </c>
      <c r="S28" s="39"/>
      <c r="T28" s="39">
        <v>43254</v>
      </c>
      <c r="U28" s="39"/>
      <c r="V28" s="97"/>
      <c r="W28" s="97"/>
      <c r="X28" s="32"/>
      <c r="Y28" s="93"/>
      <c r="Z28" s="32"/>
      <c r="AA28" s="31"/>
      <c r="AB28" s="37"/>
      <c r="AC28" s="37"/>
      <c r="AD28" s="37">
        <v>12</v>
      </c>
      <c r="AE28" s="37">
        <v>0</v>
      </c>
      <c r="AF28" s="37"/>
      <c r="AG28" s="27"/>
      <c r="AH28" s="26"/>
    </row>
    <row r="29" spans="1:34" ht="54" hidden="1" customHeight="1" x14ac:dyDescent="0.2">
      <c r="A29" s="45">
        <v>6</v>
      </c>
      <c r="B29" s="46" t="s">
        <v>125</v>
      </c>
      <c r="C29" s="46"/>
      <c r="D29" s="99" t="s">
        <v>172</v>
      </c>
      <c r="E29" s="30" t="s">
        <v>97</v>
      </c>
      <c r="F29" s="31" t="s">
        <v>173</v>
      </c>
      <c r="G29" s="32" t="s">
        <v>90</v>
      </c>
      <c r="H29" s="32" t="s">
        <v>165</v>
      </c>
      <c r="I29" s="32" t="s">
        <v>58</v>
      </c>
      <c r="J29" s="32"/>
      <c r="K29" s="32" t="s">
        <v>60</v>
      </c>
      <c r="L29" s="32" t="s">
        <v>129</v>
      </c>
      <c r="M29" s="32" t="s">
        <v>63</v>
      </c>
      <c r="N29" s="32" t="s">
        <v>64</v>
      </c>
      <c r="O29" s="32" t="s">
        <v>64</v>
      </c>
      <c r="P29" s="32" t="s">
        <v>65</v>
      </c>
      <c r="Q29" s="32" t="s">
        <v>64</v>
      </c>
      <c r="R29" s="37" t="s">
        <v>66</v>
      </c>
      <c r="S29" s="39"/>
      <c r="T29" s="39">
        <v>43254</v>
      </c>
      <c r="U29" s="39"/>
      <c r="V29" s="97"/>
      <c r="W29" s="97"/>
      <c r="X29" s="32"/>
      <c r="Y29" s="93"/>
      <c r="Z29" s="32"/>
      <c r="AA29" s="31"/>
      <c r="AB29" s="37"/>
      <c r="AC29" s="37"/>
      <c r="AD29" s="37">
        <v>23</v>
      </c>
      <c r="AE29" s="37">
        <v>0</v>
      </c>
      <c r="AF29" s="37"/>
      <c r="AG29" s="27"/>
      <c r="AH29" s="26"/>
    </row>
    <row r="30" spans="1:34" ht="54" customHeight="1" x14ac:dyDescent="0.2">
      <c r="A30" s="28">
        <v>21</v>
      </c>
      <c r="B30" s="29" t="s">
        <v>53</v>
      </c>
      <c r="C30" s="38">
        <v>43701</v>
      </c>
      <c r="D30" s="92" t="s">
        <v>174</v>
      </c>
      <c r="E30" s="30" t="s">
        <v>88</v>
      </c>
      <c r="F30" s="31" t="s">
        <v>175</v>
      </c>
      <c r="G30" s="32" t="s">
        <v>90</v>
      </c>
      <c r="H30" s="32" t="s">
        <v>57</v>
      </c>
      <c r="I30" s="32" t="s">
        <v>58</v>
      </c>
      <c r="J30" s="32" t="s">
        <v>176</v>
      </c>
      <c r="K30" s="32" t="s">
        <v>60</v>
      </c>
      <c r="L30" s="32" t="s">
        <v>60</v>
      </c>
      <c r="M30" s="32" t="s">
        <v>62</v>
      </c>
      <c r="N30" s="32" t="s">
        <v>63</v>
      </c>
      <c r="O30" s="32" t="s">
        <v>64</v>
      </c>
      <c r="P30" s="32" t="s">
        <v>65</v>
      </c>
      <c r="Q30" s="32" t="s">
        <v>64</v>
      </c>
      <c r="R30" s="32" t="s">
        <v>66</v>
      </c>
      <c r="S30" s="32" t="s">
        <v>177</v>
      </c>
      <c r="T30" s="39">
        <v>43279</v>
      </c>
      <c r="U30" s="39">
        <v>43284</v>
      </c>
      <c r="V30" s="32" t="s">
        <v>93</v>
      </c>
      <c r="W30" s="32" t="s">
        <v>93</v>
      </c>
      <c r="X30" s="32" t="s">
        <v>93</v>
      </c>
      <c r="Y30" s="93" t="s">
        <v>178</v>
      </c>
      <c r="Z30" s="32" t="s">
        <v>95</v>
      </c>
      <c r="AA30" s="36"/>
      <c r="AB30" s="37">
        <v>0</v>
      </c>
      <c r="AC30" s="37">
        <v>0</v>
      </c>
      <c r="AD30" s="37">
        <v>103</v>
      </c>
      <c r="AE30" s="37">
        <v>4</v>
      </c>
      <c r="AF30" s="37">
        <v>2665570</v>
      </c>
      <c r="AG30" s="27" t="e">
        <f t="shared" ref="AG30:AH30" si="20">AD30-#REF!</f>
        <v>#REF!</v>
      </c>
      <c r="AH30" s="26" t="e">
        <f t="shared" si="20"/>
        <v>#REF!</v>
      </c>
    </row>
    <row r="31" spans="1:34" ht="54" customHeight="1" x14ac:dyDescent="0.2">
      <c r="A31" s="28">
        <v>22</v>
      </c>
      <c r="B31" s="29" t="s">
        <v>72</v>
      </c>
      <c r="C31" s="29"/>
      <c r="D31" s="92" t="s">
        <v>179</v>
      </c>
      <c r="E31" s="30" t="s">
        <v>88</v>
      </c>
      <c r="F31" s="31" t="s">
        <v>180</v>
      </c>
      <c r="G31" s="32" t="s">
        <v>90</v>
      </c>
      <c r="H31" s="32" t="s">
        <v>57</v>
      </c>
      <c r="I31" s="32" t="s">
        <v>58</v>
      </c>
      <c r="J31" s="32" t="s">
        <v>181</v>
      </c>
      <c r="K31" s="32" t="s">
        <v>60</v>
      </c>
      <c r="L31" s="32" t="s">
        <v>60</v>
      </c>
      <c r="M31" s="32" t="s">
        <v>62</v>
      </c>
      <c r="N31" s="32" t="s">
        <v>63</v>
      </c>
      <c r="O31" s="32" t="s">
        <v>64</v>
      </c>
      <c r="P31" s="32" t="s">
        <v>65</v>
      </c>
      <c r="Q31" s="32" t="s">
        <v>64</v>
      </c>
      <c r="R31" s="32" t="s">
        <v>66</v>
      </c>
      <c r="S31" s="32" t="s">
        <v>146</v>
      </c>
      <c r="T31" s="39">
        <v>43305</v>
      </c>
      <c r="U31" s="39">
        <v>43305</v>
      </c>
      <c r="V31" s="32" t="s">
        <v>93</v>
      </c>
      <c r="W31" s="32" t="s">
        <v>93</v>
      </c>
      <c r="X31" s="32" t="s">
        <v>93</v>
      </c>
      <c r="Y31" s="93" t="s">
        <v>178</v>
      </c>
      <c r="Z31" s="32" t="s">
        <v>95</v>
      </c>
      <c r="AA31" s="36"/>
      <c r="AB31" s="37">
        <v>0</v>
      </c>
      <c r="AC31" s="37">
        <v>0</v>
      </c>
      <c r="AD31" s="37">
        <v>24</v>
      </c>
      <c r="AE31" s="37">
        <v>2</v>
      </c>
      <c r="AF31" s="37">
        <v>91</v>
      </c>
      <c r="AG31" s="27" t="e">
        <f t="shared" ref="AG31:AH31" si="21">AD31-#REF!</f>
        <v>#REF!</v>
      </c>
      <c r="AH31" s="26" t="e">
        <f t="shared" si="21"/>
        <v>#REF!</v>
      </c>
    </row>
    <row r="32" spans="1:34" ht="54" hidden="1" customHeight="1" x14ac:dyDescent="0.2">
      <c r="A32" s="28">
        <v>23</v>
      </c>
      <c r="B32" s="29" t="s">
        <v>72</v>
      </c>
      <c r="C32" s="29"/>
      <c r="D32" s="92" t="s">
        <v>182</v>
      </c>
      <c r="E32" s="30" t="s">
        <v>88</v>
      </c>
      <c r="F32" s="21" t="s">
        <v>183</v>
      </c>
      <c r="G32" s="22" t="s">
        <v>90</v>
      </c>
      <c r="H32" s="22" t="s">
        <v>57</v>
      </c>
      <c r="I32" s="22" t="s">
        <v>58</v>
      </c>
      <c r="J32" s="22" t="s">
        <v>184</v>
      </c>
      <c r="K32" s="22" t="s">
        <v>60</v>
      </c>
      <c r="L32" s="22" t="s">
        <v>60</v>
      </c>
      <c r="M32" s="22" t="s">
        <v>63</v>
      </c>
      <c r="N32" s="22" t="s">
        <v>64</v>
      </c>
      <c r="O32" s="22" t="s">
        <v>64</v>
      </c>
      <c r="P32" s="22" t="s">
        <v>65</v>
      </c>
      <c r="Q32" s="22" t="s">
        <v>64</v>
      </c>
      <c r="R32" s="26" t="s">
        <v>66</v>
      </c>
      <c r="S32" s="23" t="s">
        <v>185</v>
      </c>
      <c r="T32" s="23">
        <v>43320</v>
      </c>
      <c r="U32" s="23">
        <v>43320</v>
      </c>
      <c r="V32" s="100" t="s">
        <v>93</v>
      </c>
      <c r="W32" s="100" t="s">
        <v>93</v>
      </c>
      <c r="X32" s="22" t="s">
        <v>93</v>
      </c>
      <c r="Y32" s="101" t="s">
        <v>110</v>
      </c>
      <c r="Z32" s="22" t="s">
        <v>186</v>
      </c>
      <c r="AA32" s="21"/>
      <c r="AB32" s="26">
        <v>0</v>
      </c>
      <c r="AC32" s="26">
        <v>0</v>
      </c>
      <c r="AD32" s="26">
        <v>105</v>
      </c>
      <c r="AE32" s="26">
        <v>4</v>
      </c>
      <c r="AF32" s="26">
        <v>86237</v>
      </c>
      <c r="AG32" s="27"/>
      <c r="AH32" s="26"/>
    </row>
    <row r="33" spans="1:34" ht="54" hidden="1" customHeight="1" x14ac:dyDescent="0.2">
      <c r="A33" s="28">
        <v>24</v>
      </c>
      <c r="B33" s="29" t="s">
        <v>72</v>
      </c>
      <c r="C33" s="29"/>
      <c r="D33" s="92" t="s">
        <v>187</v>
      </c>
      <c r="E33" s="30" t="s">
        <v>88</v>
      </c>
      <c r="F33" s="21" t="s">
        <v>188</v>
      </c>
      <c r="G33" s="22" t="s">
        <v>90</v>
      </c>
      <c r="H33" s="22" t="s">
        <v>57</v>
      </c>
      <c r="I33" s="22" t="s">
        <v>58</v>
      </c>
      <c r="J33" s="22" t="s">
        <v>133</v>
      </c>
      <c r="K33" s="22" t="s">
        <v>60</v>
      </c>
      <c r="L33" s="22" t="s">
        <v>60</v>
      </c>
      <c r="M33" s="22" t="s">
        <v>63</v>
      </c>
      <c r="N33" s="22" t="s">
        <v>64</v>
      </c>
      <c r="O33" s="22" t="s">
        <v>64</v>
      </c>
      <c r="P33" s="22" t="s">
        <v>65</v>
      </c>
      <c r="Q33" s="22" t="s">
        <v>64</v>
      </c>
      <c r="R33" s="26" t="s">
        <v>66</v>
      </c>
      <c r="S33" s="23" t="s">
        <v>109</v>
      </c>
      <c r="T33" s="23">
        <v>43333</v>
      </c>
      <c r="U33" s="23">
        <v>43333</v>
      </c>
      <c r="V33" s="100" t="s">
        <v>93</v>
      </c>
      <c r="W33" s="100" t="s">
        <v>93</v>
      </c>
      <c r="X33" s="22" t="s">
        <v>93</v>
      </c>
      <c r="Y33" s="101" t="s">
        <v>189</v>
      </c>
      <c r="Z33" s="22" t="s">
        <v>190</v>
      </c>
      <c r="AA33" s="21"/>
      <c r="AB33" s="26">
        <v>0</v>
      </c>
      <c r="AC33" s="26">
        <v>0</v>
      </c>
      <c r="AD33" s="26">
        <v>15</v>
      </c>
      <c r="AE33" s="26">
        <v>2</v>
      </c>
      <c r="AF33" s="26">
        <v>40926</v>
      </c>
      <c r="AG33" s="27"/>
      <c r="AH33" s="26"/>
    </row>
    <row r="34" spans="1:34" ht="54" hidden="1" customHeight="1" x14ac:dyDescent="0.2">
      <c r="A34" s="47">
        <v>25</v>
      </c>
      <c r="B34" s="48" t="s">
        <v>72</v>
      </c>
      <c r="C34" s="48"/>
      <c r="D34" s="92" t="s">
        <v>191</v>
      </c>
      <c r="E34" s="30" t="s">
        <v>88</v>
      </c>
      <c r="F34" s="31" t="s">
        <v>192</v>
      </c>
      <c r="G34" s="32" t="s">
        <v>138</v>
      </c>
      <c r="H34" s="32" t="s">
        <v>57</v>
      </c>
      <c r="I34" s="32" t="s">
        <v>58</v>
      </c>
      <c r="J34" s="32" t="s">
        <v>193</v>
      </c>
      <c r="K34" s="32" t="s">
        <v>60</v>
      </c>
      <c r="L34" s="32" t="s">
        <v>60</v>
      </c>
      <c r="M34" s="32" t="s">
        <v>63</v>
      </c>
      <c r="N34" s="32" t="s">
        <v>64</v>
      </c>
      <c r="O34" s="32" t="s">
        <v>64</v>
      </c>
      <c r="P34" s="32" t="s">
        <v>65</v>
      </c>
      <c r="Q34" s="32" t="s">
        <v>64</v>
      </c>
      <c r="R34" s="37" t="s">
        <v>66</v>
      </c>
      <c r="S34" s="39" t="s">
        <v>100</v>
      </c>
      <c r="T34" s="39">
        <v>43329</v>
      </c>
      <c r="U34" s="39">
        <v>43329</v>
      </c>
      <c r="V34" s="97" t="s">
        <v>194</v>
      </c>
      <c r="W34" s="97" t="s">
        <v>93</v>
      </c>
      <c r="X34" s="32" t="s">
        <v>93</v>
      </c>
      <c r="Y34" s="93" t="s">
        <v>140</v>
      </c>
      <c r="Z34" s="32" t="s">
        <v>141</v>
      </c>
      <c r="AA34" s="31"/>
      <c r="AB34" s="37">
        <v>0</v>
      </c>
      <c r="AC34" s="37">
        <v>0</v>
      </c>
      <c r="AD34" s="37">
        <v>18</v>
      </c>
      <c r="AE34" s="37">
        <v>1</v>
      </c>
      <c r="AF34" s="37">
        <v>133</v>
      </c>
      <c r="AG34" s="27"/>
      <c r="AH34" s="26"/>
    </row>
    <row r="35" spans="1:34" ht="54" hidden="1" customHeight="1" x14ac:dyDescent="0.2">
      <c r="A35" s="46">
        <v>7</v>
      </c>
      <c r="B35" s="46" t="s">
        <v>125</v>
      </c>
      <c r="C35" s="46"/>
      <c r="D35" s="49" t="s">
        <v>195</v>
      </c>
      <c r="E35" s="30" t="s">
        <v>97</v>
      </c>
      <c r="F35" s="31" t="s">
        <v>196</v>
      </c>
      <c r="G35" s="32" t="s">
        <v>90</v>
      </c>
      <c r="H35" s="32" t="s">
        <v>165</v>
      </c>
      <c r="I35" s="32" t="s">
        <v>58</v>
      </c>
      <c r="J35" s="32"/>
      <c r="K35" s="32" t="s">
        <v>60</v>
      </c>
      <c r="L35" s="32" t="s">
        <v>129</v>
      </c>
      <c r="M35" s="32" t="s">
        <v>63</v>
      </c>
      <c r="N35" s="32" t="s">
        <v>64</v>
      </c>
      <c r="O35" s="32" t="s">
        <v>64</v>
      </c>
      <c r="P35" s="32" t="s">
        <v>65</v>
      </c>
      <c r="Q35" s="32" t="s">
        <v>64</v>
      </c>
      <c r="R35" s="37" t="s">
        <v>66</v>
      </c>
      <c r="S35" s="39"/>
      <c r="T35" s="39">
        <v>43328</v>
      </c>
      <c r="U35" s="39"/>
      <c r="V35" s="97"/>
      <c r="W35" s="97"/>
      <c r="X35" s="32"/>
      <c r="Y35" s="93"/>
      <c r="Z35" s="32"/>
      <c r="AA35" s="31"/>
      <c r="AB35" s="37">
        <v>0</v>
      </c>
      <c r="AC35" s="37">
        <v>0</v>
      </c>
      <c r="AD35" s="37">
        <v>19</v>
      </c>
      <c r="AE35" s="37">
        <v>0</v>
      </c>
      <c r="AF35" s="37"/>
      <c r="AG35" s="50"/>
      <c r="AH35" s="37"/>
    </row>
    <row r="36" spans="1:34" ht="54" hidden="1" customHeight="1" x14ac:dyDescent="0.2">
      <c r="A36" s="46">
        <v>8</v>
      </c>
      <c r="B36" s="46" t="s">
        <v>125</v>
      </c>
      <c r="C36" s="46"/>
      <c r="D36" s="49" t="s">
        <v>197</v>
      </c>
      <c r="E36" s="30" t="s">
        <v>97</v>
      </c>
      <c r="F36" s="31" t="s">
        <v>196</v>
      </c>
      <c r="G36" s="32" t="s">
        <v>90</v>
      </c>
      <c r="H36" s="32" t="s">
        <v>165</v>
      </c>
      <c r="I36" s="32" t="s">
        <v>58</v>
      </c>
      <c r="J36" s="32"/>
      <c r="K36" s="32" t="s">
        <v>60</v>
      </c>
      <c r="L36" s="32" t="s">
        <v>129</v>
      </c>
      <c r="M36" s="32" t="s">
        <v>63</v>
      </c>
      <c r="N36" s="32" t="s">
        <v>64</v>
      </c>
      <c r="O36" s="32" t="s">
        <v>64</v>
      </c>
      <c r="P36" s="32" t="s">
        <v>65</v>
      </c>
      <c r="Q36" s="32" t="s">
        <v>64</v>
      </c>
      <c r="R36" s="37" t="s">
        <v>66</v>
      </c>
      <c r="S36" s="39"/>
      <c r="T36" s="39">
        <v>43328</v>
      </c>
      <c r="U36" s="39"/>
      <c r="V36" s="97"/>
      <c r="W36" s="97"/>
      <c r="X36" s="32"/>
      <c r="Y36" s="93"/>
      <c r="Z36" s="32"/>
      <c r="AA36" s="31"/>
      <c r="AB36" s="37">
        <v>0</v>
      </c>
      <c r="AC36" s="37">
        <v>0</v>
      </c>
      <c r="AD36" s="37">
        <v>21</v>
      </c>
      <c r="AE36" s="37">
        <v>0</v>
      </c>
      <c r="AF36" s="37"/>
      <c r="AG36" s="50"/>
      <c r="AH36" s="37"/>
    </row>
    <row r="37" spans="1:34" ht="54" hidden="1" customHeight="1" x14ac:dyDescent="0.2">
      <c r="A37" s="46">
        <v>9</v>
      </c>
      <c r="B37" s="46" t="s">
        <v>125</v>
      </c>
      <c r="C37" s="46"/>
      <c r="D37" s="49" t="s">
        <v>198</v>
      </c>
      <c r="E37" s="30" t="s">
        <v>97</v>
      </c>
      <c r="F37" s="31" t="s">
        <v>196</v>
      </c>
      <c r="G37" s="32" t="s">
        <v>90</v>
      </c>
      <c r="H37" s="32" t="s">
        <v>165</v>
      </c>
      <c r="I37" s="32" t="s">
        <v>58</v>
      </c>
      <c r="J37" s="32"/>
      <c r="K37" s="32" t="s">
        <v>60</v>
      </c>
      <c r="L37" s="32" t="s">
        <v>129</v>
      </c>
      <c r="M37" s="32" t="s">
        <v>63</v>
      </c>
      <c r="N37" s="32" t="s">
        <v>64</v>
      </c>
      <c r="O37" s="32" t="s">
        <v>64</v>
      </c>
      <c r="P37" s="32" t="s">
        <v>65</v>
      </c>
      <c r="Q37" s="32" t="s">
        <v>64</v>
      </c>
      <c r="R37" s="37" t="s">
        <v>66</v>
      </c>
      <c r="S37" s="39"/>
      <c r="T37" s="39">
        <v>43328</v>
      </c>
      <c r="U37" s="39"/>
      <c r="V37" s="97"/>
      <c r="W37" s="97"/>
      <c r="X37" s="32"/>
      <c r="Y37" s="93"/>
      <c r="Z37" s="32"/>
      <c r="AA37" s="31"/>
      <c r="AB37" s="37">
        <v>0</v>
      </c>
      <c r="AC37" s="37">
        <v>0</v>
      </c>
      <c r="AD37" s="37">
        <v>22</v>
      </c>
      <c r="AE37" s="37">
        <v>0</v>
      </c>
      <c r="AF37" s="37"/>
      <c r="AG37" s="50"/>
      <c r="AH37" s="37"/>
    </row>
    <row r="38" spans="1:34" ht="54" hidden="1" customHeight="1" x14ac:dyDescent="0.2">
      <c r="A38" s="46">
        <v>10</v>
      </c>
      <c r="B38" s="46" t="s">
        <v>125</v>
      </c>
      <c r="C38" s="46"/>
      <c r="D38" s="49" t="s">
        <v>199</v>
      </c>
      <c r="E38" s="30" t="s">
        <v>97</v>
      </c>
      <c r="F38" s="31" t="s">
        <v>196</v>
      </c>
      <c r="G38" s="32" t="s">
        <v>90</v>
      </c>
      <c r="H38" s="32" t="s">
        <v>165</v>
      </c>
      <c r="I38" s="32" t="s">
        <v>58</v>
      </c>
      <c r="J38" s="32"/>
      <c r="K38" s="32" t="s">
        <v>60</v>
      </c>
      <c r="L38" s="32" t="s">
        <v>129</v>
      </c>
      <c r="M38" s="32" t="s">
        <v>63</v>
      </c>
      <c r="N38" s="32" t="s">
        <v>64</v>
      </c>
      <c r="O38" s="32" t="s">
        <v>64</v>
      </c>
      <c r="P38" s="32" t="s">
        <v>65</v>
      </c>
      <c r="Q38" s="32" t="s">
        <v>64</v>
      </c>
      <c r="R38" s="37" t="s">
        <v>66</v>
      </c>
      <c r="S38" s="39"/>
      <c r="T38" s="39">
        <v>43328</v>
      </c>
      <c r="U38" s="39"/>
      <c r="V38" s="97"/>
      <c r="W38" s="97"/>
      <c r="X38" s="32"/>
      <c r="Y38" s="93"/>
      <c r="Z38" s="32"/>
      <c r="AA38" s="31"/>
      <c r="AB38" s="37">
        <v>0</v>
      </c>
      <c r="AC38" s="37">
        <v>0</v>
      </c>
      <c r="AD38" s="37">
        <v>26</v>
      </c>
      <c r="AE38" s="37">
        <v>0</v>
      </c>
      <c r="AF38" s="37"/>
      <c r="AG38" s="50"/>
      <c r="AH38" s="37"/>
    </row>
    <row r="39" spans="1:34" ht="15.75" hidden="1" customHeight="1" x14ac:dyDescent="0.2">
      <c r="A39" s="51"/>
      <c r="B39" s="51"/>
      <c r="C39" s="51"/>
      <c r="D39" s="51"/>
      <c r="F39" s="51"/>
      <c r="G39" s="51"/>
      <c r="H39" s="51"/>
      <c r="I39" s="51"/>
      <c r="J39" s="51"/>
      <c r="K39" s="51"/>
      <c r="L39" s="51"/>
      <c r="M39" s="51"/>
      <c r="N39" s="51"/>
      <c r="O39" s="51"/>
      <c r="P39" s="51"/>
      <c r="Q39" s="51"/>
      <c r="R39" s="51"/>
      <c r="S39" s="51"/>
      <c r="T39" s="51"/>
      <c r="U39" s="51"/>
      <c r="V39" s="51"/>
      <c r="W39" s="51"/>
      <c r="X39" s="51"/>
      <c r="Y39" s="51"/>
      <c r="Z39" s="51"/>
      <c r="AA39" s="51"/>
      <c r="AB39" s="51"/>
      <c r="AC39" s="52">
        <f t="shared" ref="AC39:AE39" si="22">SUM(AC3:AC29)</f>
        <v>17</v>
      </c>
      <c r="AD39" s="52">
        <f t="shared" si="22"/>
        <v>3852</v>
      </c>
      <c r="AE39" s="52">
        <f t="shared" si="22"/>
        <v>1204</v>
      </c>
      <c r="AF39" s="51"/>
    </row>
    <row r="40" spans="1:34" ht="15.75" customHeight="1" x14ac:dyDescent="0.2"/>
    <row r="41" spans="1:34" ht="15.75" customHeight="1" x14ac:dyDescent="0.2">
      <c r="A41" s="53"/>
      <c r="B41" s="53"/>
      <c r="C41" s="53"/>
      <c r="D41" t="s">
        <v>200</v>
      </c>
      <c r="F41" s="54">
        <v>1</v>
      </c>
      <c r="G41" s="55" t="s">
        <v>201</v>
      </c>
    </row>
    <row r="42" spans="1:34" ht="15.75" customHeight="1" x14ac:dyDescent="0.2">
      <c r="A42" s="56"/>
      <c r="B42" s="56"/>
      <c r="C42" s="56"/>
      <c r="D42" t="s">
        <v>202</v>
      </c>
      <c r="F42" s="54">
        <v>10</v>
      </c>
    </row>
    <row r="43" spans="1:34" ht="15.75" customHeight="1" x14ac:dyDescent="0.2">
      <c r="A43" s="57"/>
      <c r="B43" s="57"/>
      <c r="C43" s="57"/>
      <c r="D43" t="s">
        <v>203</v>
      </c>
      <c r="F43" s="54">
        <v>25</v>
      </c>
    </row>
    <row r="44" spans="1:34" ht="15.75" customHeight="1" x14ac:dyDescent="0.2">
      <c r="A44" s="7"/>
      <c r="B44" s="7"/>
      <c r="C44" s="7"/>
      <c r="D44" t="s">
        <v>204</v>
      </c>
      <c r="F44" s="54">
        <v>12</v>
      </c>
    </row>
    <row r="45" spans="1:34" ht="15.75" customHeight="1" x14ac:dyDescent="0.2">
      <c r="F45" s="54"/>
    </row>
    <row r="46" spans="1:34" ht="15.75" customHeight="1" x14ac:dyDescent="0.25">
      <c r="D46" t="s">
        <v>205</v>
      </c>
      <c r="F46" s="58">
        <f>F43+F41</f>
        <v>26</v>
      </c>
    </row>
    <row r="47" spans="1:34" ht="15.75" customHeight="1" x14ac:dyDescent="0.2">
      <c r="D47" t="s">
        <v>206</v>
      </c>
      <c r="F47" s="54">
        <f>F42</f>
        <v>10</v>
      </c>
    </row>
    <row r="48" spans="1:34" ht="15.75" customHeight="1" x14ac:dyDescent="0.2">
      <c r="D48" s="59" t="s">
        <v>207</v>
      </c>
      <c r="E48" s="59"/>
      <c r="F48" s="54">
        <f>SUM(F46:F47)</f>
        <v>36</v>
      </c>
    </row>
  </sheetData>
  <autoFilter ref="A2:AH39" xr:uid="{00000000-0009-0000-0000-000001000000}">
    <filterColumn colId="3">
      <filters>
        <filter val="Actividades de prevención realizadas por el programa de Casas de Justicia y Convivencia Ciudadana"/>
        <filter val="Atenciones en Casas de Justicia"/>
        <filter val="Casos atendidos por entidad en el 2018 en las Casas de Justicia"/>
        <filter val="Directorio de Casas de Justicia y Centros de Convivencia Ciudadana"/>
      </filters>
    </filterColumn>
  </autoFilter>
  <mergeCells count="4">
    <mergeCell ref="D1:J1"/>
    <mergeCell ref="K1:P1"/>
    <mergeCell ref="Q1:W1"/>
    <mergeCell ref="Y1:AA1"/>
  </mergeCells>
  <hyperlinks>
    <hyperlink ref="V3" r:id="rId1" xr:uid="{00000000-0004-0000-0100-000000000000}"/>
    <hyperlink ref="Y3" r:id="rId2" xr:uid="{00000000-0004-0000-0100-000001000000}"/>
    <hyperlink ref="Y4" r:id="rId3" xr:uid="{00000000-0004-0000-0100-000002000000}"/>
    <hyperlink ref="Y5" r:id="rId4" xr:uid="{00000000-0004-0000-0100-000003000000}"/>
    <hyperlink ref="Y10" r:id="rId5" xr:uid="{00000000-0004-0000-0100-000004000000}"/>
    <hyperlink ref="Y11" r:id="rId6" xr:uid="{00000000-0004-0000-0100-000005000000}"/>
    <hyperlink ref="Y12" r:id="rId7" xr:uid="{00000000-0004-0000-0100-000006000000}"/>
    <hyperlink ref="V15" r:id="rId8" xr:uid="{00000000-0004-0000-0100-000007000000}"/>
    <hyperlink ref="W15" r:id="rId9" xr:uid="{00000000-0004-0000-0100-000008000000}"/>
    <hyperlink ref="V16" r:id="rId10" xr:uid="{00000000-0004-0000-0100-000009000000}"/>
    <hyperlink ref="W16" r:id="rId11" xr:uid="{00000000-0004-0000-0100-00000A000000}"/>
    <hyperlink ref="Y18" r:id="rId12" xr:uid="{00000000-0004-0000-0100-00000B000000}"/>
    <hyperlink ref="Y19" r:id="rId13" xr:uid="{00000000-0004-0000-0100-00000C000000}"/>
    <hyperlink ref="V20" r:id="rId14" xr:uid="{00000000-0004-0000-0100-00000D000000}"/>
    <hyperlink ref="Y20" r:id="rId15" xr:uid="{00000000-0004-0000-0100-00000E000000}"/>
    <hyperlink ref="V21" r:id="rId16" xr:uid="{00000000-0004-0000-0100-00000F000000}"/>
    <hyperlink ref="Y21" r:id="rId17" xr:uid="{00000000-0004-0000-0100-000010000000}"/>
    <hyperlink ref="V22" r:id="rId18" xr:uid="{00000000-0004-0000-0100-000011000000}"/>
    <hyperlink ref="Y22" r:id="rId19" xr:uid="{00000000-0004-0000-0100-000012000000}"/>
    <hyperlink ref="V23" r:id="rId20" xr:uid="{00000000-0004-0000-0100-000013000000}"/>
    <hyperlink ref="Y23" r:id="rId21" xr:uid="{00000000-0004-0000-0100-000014000000}"/>
    <hyperlink ref="V24" r:id="rId22" xr:uid="{00000000-0004-0000-0100-000015000000}"/>
    <hyperlink ref="Y24" r:id="rId23" xr:uid="{00000000-0004-0000-0100-000016000000}"/>
    <hyperlink ref="Y30" r:id="rId24" xr:uid="{00000000-0004-0000-0100-000017000000}"/>
    <hyperlink ref="Y31" r:id="rId25" xr:uid="{00000000-0004-0000-0100-000018000000}"/>
    <hyperlink ref="Y33" r:id="rId26" xr:uid="{00000000-0004-0000-0100-000019000000}"/>
    <hyperlink ref="Y34" r:id="rId27" xr:uid="{00000000-0004-0000-0100-00001A000000}"/>
  </hyperlinks>
  <pageMargins left="0.7" right="0.7" top="0.75" bottom="0.75"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37"/>
  <sheetViews>
    <sheetView workbookViewId="0"/>
  </sheetViews>
  <sheetFormatPr baseColWidth="10" defaultColWidth="14.5" defaultRowHeight="15" customHeight="1" x14ac:dyDescent="0.2"/>
  <cols>
    <col min="1" max="1" width="86.33203125" customWidth="1"/>
    <col min="2" max="2" width="11.5" customWidth="1"/>
    <col min="3" max="10" width="28.83203125" customWidth="1"/>
    <col min="11" max="11" width="33.5" customWidth="1"/>
    <col min="12" max="26" width="10.6640625" customWidth="1"/>
  </cols>
  <sheetData>
    <row r="2" spans="1:11" ht="36.75" customHeight="1" x14ac:dyDescent="0.2">
      <c r="A2" s="60" t="s">
        <v>208</v>
      </c>
      <c r="B2" s="60" t="s">
        <v>209</v>
      </c>
      <c r="C2" s="60" t="s">
        <v>210</v>
      </c>
      <c r="D2" s="60" t="s">
        <v>211</v>
      </c>
      <c r="E2" s="60" t="s">
        <v>212</v>
      </c>
      <c r="F2" s="60" t="s">
        <v>213</v>
      </c>
      <c r="G2" s="60" t="s">
        <v>214</v>
      </c>
      <c r="H2" s="60" t="s">
        <v>215</v>
      </c>
      <c r="I2" s="60" t="s">
        <v>216</v>
      </c>
      <c r="J2" s="60" t="s">
        <v>217</v>
      </c>
      <c r="K2" s="60" t="s">
        <v>218</v>
      </c>
    </row>
    <row r="3" spans="1:11" ht="15.75" customHeight="1" x14ac:dyDescent="0.2">
      <c r="A3" s="61" t="s">
        <v>219</v>
      </c>
      <c r="B3" s="62" t="s">
        <v>220</v>
      </c>
      <c r="C3" s="63" t="s">
        <v>221</v>
      </c>
      <c r="D3" s="64" t="s">
        <v>222</v>
      </c>
      <c r="E3" s="65">
        <v>43444</v>
      </c>
      <c r="F3" s="65">
        <v>43445</v>
      </c>
      <c r="G3" s="64" t="s">
        <v>223</v>
      </c>
      <c r="H3" s="66">
        <v>43531</v>
      </c>
      <c r="I3" s="63" t="s">
        <v>224</v>
      </c>
      <c r="J3" s="66">
        <v>43565</v>
      </c>
      <c r="K3" s="102" t="s">
        <v>148</v>
      </c>
    </row>
    <row r="4" spans="1:11" ht="98.25" customHeight="1" x14ac:dyDescent="0.2">
      <c r="A4" s="61" t="s">
        <v>225</v>
      </c>
      <c r="B4" s="62" t="s">
        <v>220</v>
      </c>
      <c r="C4" s="63" t="s">
        <v>221</v>
      </c>
      <c r="D4" s="64" t="s">
        <v>226</v>
      </c>
      <c r="E4" s="65">
        <v>43444</v>
      </c>
      <c r="F4" s="65">
        <v>43445</v>
      </c>
      <c r="G4" s="64" t="s">
        <v>227</v>
      </c>
      <c r="H4" s="66">
        <v>43531</v>
      </c>
      <c r="I4" s="63" t="s">
        <v>224</v>
      </c>
      <c r="J4" s="66">
        <v>43565</v>
      </c>
      <c r="K4" s="102" t="s">
        <v>148</v>
      </c>
    </row>
    <row r="5" spans="1:11" ht="98.25" customHeight="1" x14ac:dyDescent="0.2">
      <c r="A5" s="61" t="s">
        <v>228</v>
      </c>
      <c r="B5" s="62" t="s">
        <v>220</v>
      </c>
      <c r="C5" s="63" t="s">
        <v>221</v>
      </c>
      <c r="D5" s="64" t="s">
        <v>229</v>
      </c>
      <c r="E5" s="65">
        <v>43444</v>
      </c>
      <c r="F5" s="65">
        <v>43445</v>
      </c>
      <c r="G5" s="64" t="s">
        <v>230</v>
      </c>
      <c r="H5" s="66">
        <v>43531</v>
      </c>
      <c r="I5" s="63" t="s">
        <v>224</v>
      </c>
      <c r="J5" s="66">
        <v>43565</v>
      </c>
      <c r="K5" s="102" t="s">
        <v>148</v>
      </c>
    </row>
    <row r="6" spans="1:11" ht="98.25" customHeight="1" x14ac:dyDescent="0.2">
      <c r="A6" s="61" t="s">
        <v>231</v>
      </c>
      <c r="B6" s="62" t="s">
        <v>220</v>
      </c>
      <c r="C6" s="63" t="s">
        <v>221</v>
      </c>
      <c r="D6" s="64" t="s">
        <v>232</v>
      </c>
      <c r="E6" s="65">
        <v>43444</v>
      </c>
      <c r="F6" s="65">
        <v>43445</v>
      </c>
      <c r="G6" s="64" t="s">
        <v>233</v>
      </c>
      <c r="H6" s="66">
        <v>43531</v>
      </c>
      <c r="I6" s="63" t="s">
        <v>224</v>
      </c>
      <c r="J6" s="66">
        <v>43565</v>
      </c>
      <c r="K6" s="102" t="s">
        <v>148</v>
      </c>
    </row>
    <row r="7" spans="1:11" ht="15.75" customHeight="1" x14ac:dyDescent="0.2">
      <c r="A7" s="61" t="s">
        <v>234</v>
      </c>
      <c r="B7" s="62" t="s">
        <v>220</v>
      </c>
      <c r="C7" s="63" t="s">
        <v>221</v>
      </c>
      <c r="D7" s="64" t="s">
        <v>235</v>
      </c>
      <c r="E7" s="66">
        <v>43452</v>
      </c>
      <c r="F7" s="66">
        <v>43452</v>
      </c>
      <c r="G7" s="64" t="s">
        <v>87</v>
      </c>
      <c r="H7" s="66">
        <v>43531</v>
      </c>
      <c r="I7" s="63" t="s">
        <v>224</v>
      </c>
      <c r="J7" s="66">
        <v>43565</v>
      </c>
      <c r="K7" s="102" t="s">
        <v>236</v>
      </c>
    </row>
    <row r="8" spans="1:11" ht="15.75" customHeight="1" x14ac:dyDescent="0.2">
      <c r="A8" s="61" t="s">
        <v>237</v>
      </c>
      <c r="B8" s="62" t="s">
        <v>220</v>
      </c>
      <c r="C8" s="63" t="s">
        <v>221</v>
      </c>
      <c r="D8" s="64" t="s">
        <v>238</v>
      </c>
      <c r="E8" s="66">
        <v>43465</v>
      </c>
      <c r="F8" s="66">
        <v>43532</v>
      </c>
      <c r="G8" s="64" t="s">
        <v>239</v>
      </c>
      <c r="H8" s="66">
        <v>43532</v>
      </c>
      <c r="I8" s="63" t="s">
        <v>240</v>
      </c>
      <c r="J8" s="66">
        <v>43840</v>
      </c>
      <c r="K8" s="102" t="s">
        <v>241</v>
      </c>
    </row>
    <row r="9" spans="1:11" ht="15.75" customHeight="1" x14ac:dyDescent="0.2">
      <c r="A9" s="61" t="s">
        <v>242</v>
      </c>
      <c r="B9" s="62" t="s">
        <v>220</v>
      </c>
      <c r="C9" s="63" t="s">
        <v>221</v>
      </c>
      <c r="D9" s="64" t="s">
        <v>243</v>
      </c>
      <c r="E9" s="66">
        <v>43413</v>
      </c>
      <c r="F9" s="66">
        <v>43439</v>
      </c>
      <c r="G9" s="64" t="s">
        <v>244</v>
      </c>
      <c r="H9" s="66">
        <v>43517</v>
      </c>
      <c r="I9" s="63" t="s">
        <v>245</v>
      </c>
      <c r="J9" s="66">
        <v>43637</v>
      </c>
      <c r="K9" s="102" t="s">
        <v>246</v>
      </c>
    </row>
    <row r="10" spans="1:11" ht="15.75" customHeight="1" x14ac:dyDescent="0.2">
      <c r="A10" s="61" t="s">
        <v>247</v>
      </c>
      <c r="B10" s="62" t="s">
        <v>220</v>
      </c>
      <c r="C10" s="63" t="s">
        <v>221</v>
      </c>
      <c r="D10" s="64" t="s">
        <v>248</v>
      </c>
      <c r="E10" s="66">
        <v>43444</v>
      </c>
      <c r="F10" s="66">
        <v>43444</v>
      </c>
      <c r="G10" s="64" t="s">
        <v>182</v>
      </c>
      <c r="H10" s="66">
        <v>43531</v>
      </c>
      <c r="I10" s="63" t="s">
        <v>224</v>
      </c>
      <c r="J10" s="66">
        <v>43565</v>
      </c>
      <c r="K10" s="102" t="s">
        <v>249</v>
      </c>
    </row>
    <row r="11" spans="1:11" ht="15.75" customHeight="1" x14ac:dyDescent="0.2">
      <c r="A11" s="61" t="s">
        <v>250</v>
      </c>
      <c r="B11" s="62" t="s">
        <v>220</v>
      </c>
      <c r="C11" s="63" t="s">
        <v>221</v>
      </c>
      <c r="D11" s="64" t="s">
        <v>251</v>
      </c>
      <c r="E11" s="66">
        <v>43444</v>
      </c>
      <c r="F11" s="66">
        <v>43445</v>
      </c>
      <c r="G11" s="64" t="s">
        <v>252</v>
      </c>
      <c r="H11" s="66">
        <v>43166</v>
      </c>
      <c r="I11" s="63" t="s">
        <v>224</v>
      </c>
      <c r="J11" s="66">
        <v>43565</v>
      </c>
      <c r="K11" s="102" t="s">
        <v>148</v>
      </c>
    </row>
    <row r="12" spans="1:11" ht="15.75" customHeight="1" x14ac:dyDescent="0.2">
      <c r="A12" s="61" t="s">
        <v>253</v>
      </c>
      <c r="B12" s="62" t="s">
        <v>220</v>
      </c>
      <c r="C12" s="63" t="s">
        <v>221</v>
      </c>
      <c r="D12" s="64" t="s">
        <v>254</v>
      </c>
      <c r="E12" s="66">
        <v>43465</v>
      </c>
      <c r="F12" s="66">
        <v>43532</v>
      </c>
      <c r="G12" s="64" t="s">
        <v>255</v>
      </c>
      <c r="H12" s="66">
        <v>43532</v>
      </c>
      <c r="I12" s="63" t="s">
        <v>240</v>
      </c>
      <c r="J12" s="66">
        <v>43475</v>
      </c>
      <c r="K12" s="102" t="s">
        <v>241</v>
      </c>
    </row>
    <row r="13" spans="1:11" ht="15.75" customHeight="1" x14ac:dyDescent="0.2">
      <c r="A13" s="61" t="s">
        <v>256</v>
      </c>
      <c r="B13" s="62" t="s">
        <v>220</v>
      </c>
      <c r="C13" s="63" t="s">
        <v>221</v>
      </c>
      <c r="D13" s="64" t="s">
        <v>257</v>
      </c>
      <c r="E13" s="65">
        <v>43465</v>
      </c>
      <c r="F13" s="65">
        <v>43529</v>
      </c>
      <c r="G13" s="64" t="s">
        <v>258</v>
      </c>
      <c r="H13" s="65">
        <v>43532</v>
      </c>
      <c r="I13" s="64" t="s">
        <v>224</v>
      </c>
      <c r="J13" s="65">
        <v>43565</v>
      </c>
      <c r="K13" s="102" t="s">
        <v>189</v>
      </c>
    </row>
    <row r="14" spans="1:11" ht="15.75" customHeight="1" x14ac:dyDescent="0.2">
      <c r="A14" s="61" t="s">
        <v>259</v>
      </c>
      <c r="B14" s="62" t="s">
        <v>220</v>
      </c>
      <c r="C14" s="63" t="s">
        <v>260</v>
      </c>
      <c r="D14" s="63" t="s">
        <v>261</v>
      </c>
      <c r="E14" s="39">
        <v>42564</v>
      </c>
      <c r="F14" s="63" t="s">
        <v>261</v>
      </c>
      <c r="G14" s="63" t="s">
        <v>262</v>
      </c>
      <c r="H14" s="39">
        <v>42564</v>
      </c>
      <c r="I14" s="63" t="s">
        <v>263</v>
      </c>
      <c r="J14" s="66">
        <v>43617</v>
      </c>
      <c r="K14" s="102" t="s">
        <v>264</v>
      </c>
    </row>
    <row r="15" spans="1:11" ht="15.75" customHeight="1" x14ac:dyDescent="0.2">
      <c r="A15" s="61" t="s">
        <v>265</v>
      </c>
      <c r="B15" s="62" t="s">
        <v>220</v>
      </c>
      <c r="C15" s="63" t="s">
        <v>260</v>
      </c>
      <c r="D15" s="63" t="s">
        <v>261</v>
      </c>
      <c r="E15" s="39">
        <v>42564</v>
      </c>
      <c r="F15" s="63" t="s">
        <v>261</v>
      </c>
      <c r="G15" s="63" t="s">
        <v>262</v>
      </c>
      <c r="H15" s="39">
        <v>42564</v>
      </c>
      <c r="I15" s="63" t="s">
        <v>263</v>
      </c>
      <c r="J15" s="66">
        <v>43617</v>
      </c>
      <c r="K15" s="102" t="s">
        <v>264</v>
      </c>
    </row>
    <row r="16" spans="1:11" ht="15.75" customHeight="1" x14ac:dyDescent="0.2">
      <c r="A16" s="61" t="s">
        <v>266</v>
      </c>
      <c r="B16" s="62" t="s">
        <v>220</v>
      </c>
      <c r="C16" s="63" t="s">
        <v>260</v>
      </c>
      <c r="D16" s="63" t="s">
        <v>261</v>
      </c>
      <c r="E16" s="39">
        <v>42564</v>
      </c>
      <c r="F16" s="63" t="s">
        <v>261</v>
      </c>
      <c r="G16" s="63" t="s">
        <v>262</v>
      </c>
      <c r="H16" s="39">
        <v>42564</v>
      </c>
      <c r="I16" s="63" t="s">
        <v>263</v>
      </c>
      <c r="J16" s="66">
        <v>43617</v>
      </c>
      <c r="K16" s="102" t="s">
        <v>264</v>
      </c>
    </row>
    <row r="17" spans="1:11" ht="15.75" customHeight="1" x14ac:dyDescent="0.2">
      <c r="A17" s="61" t="s">
        <v>267</v>
      </c>
      <c r="B17" s="62" t="s">
        <v>220</v>
      </c>
      <c r="C17" s="63" t="s">
        <v>260</v>
      </c>
      <c r="D17" s="63" t="s">
        <v>261</v>
      </c>
      <c r="E17" s="39">
        <v>42564</v>
      </c>
      <c r="F17" s="63" t="s">
        <v>261</v>
      </c>
      <c r="G17" s="63" t="s">
        <v>262</v>
      </c>
      <c r="H17" s="39">
        <v>42564</v>
      </c>
      <c r="I17" s="63" t="s">
        <v>263</v>
      </c>
      <c r="J17" s="66">
        <v>43617</v>
      </c>
      <c r="K17" s="102" t="s">
        <v>264</v>
      </c>
    </row>
    <row r="18" spans="1:11" ht="15.75" customHeight="1" x14ac:dyDescent="0.2">
      <c r="A18" s="61" t="s">
        <v>268</v>
      </c>
      <c r="B18" s="62" t="s">
        <v>220</v>
      </c>
      <c r="C18" s="63" t="s">
        <v>260</v>
      </c>
      <c r="D18" s="63" t="s">
        <v>261</v>
      </c>
      <c r="E18" s="39">
        <v>42564</v>
      </c>
      <c r="F18" s="63" t="s">
        <v>261</v>
      </c>
      <c r="G18" s="63" t="s">
        <v>262</v>
      </c>
      <c r="H18" s="39">
        <v>42564</v>
      </c>
      <c r="I18" s="63" t="s">
        <v>263</v>
      </c>
      <c r="J18" s="66">
        <v>43617</v>
      </c>
      <c r="K18" s="102" t="s">
        <v>264</v>
      </c>
    </row>
    <row r="19" spans="1:11" ht="15.75" customHeight="1" x14ac:dyDescent="0.2">
      <c r="A19" s="61" t="s">
        <v>269</v>
      </c>
      <c r="B19" s="62" t="s">
        <v>220</v>
      </c>
      <c r="C19" s="63" t="s">
        <v>260</v>
      </c>
      <c r="D19" s="63" t="s">
        <v>261</v>
      </c>
      <c r="E19" s="39">
        <v>42564</v>
      </c>
      <c r="F19" s="63" t="s">
        <v>261</v>
      </c>
      <c r="G19" s="63" t="s">
        <v>262</v>
      </c>
      <c r="H19" s="39">
        <v>42564</v>
      </c>
      <c r="I19" s="63" t="s">
        <v>263</v>
      </c>
      <c r="J19" s="66">
        <v>43617</v>
      </c>
      <c r="K19" s="102" t="s">
        <v>264</v>
      </c>
    </row>
    <row r="20" spans="1:11" ht="15.75" customHeight="1" x14ac:dyDescent="0.2">
      <c r="A20" s="61" t="s">
        <v>270</v>
      </c>
      <c r="B20" s="62" t="s">
        <v>220</v>
      </c>
      <c r="C20" s="63" t="s">
        <v>271</v>
      </c>
      <c r="D20" s="63" t="s">
        <v>272</v>
      </c>
      <c r="E20" s="63" t="s">
        <v>273</v>
      </c>
      <c r="F20" s="63" t="s">
        <v>273</v>
      </c>
      <c r="G20" s="64" t="s">
        <v>274</v>
      </c>
      <c r="H20" s="66">
        <v>43517</v>
      </c>
      <c r="I20" s="63" t="s">
        <v>273</v>
      </c>
      <c r="J20" s="66">
        <v>43667</v>
      </c>
      <c r="K20" s="102" t="s">
        <v>275</v>
      </c>
    </row>
    <row r="21" spans="1:11" ht="15.75" customHeight="1" x14ac:dyDescent="0.2">
      <c r="A21" s="61" t="s">
        <v>276</v>
      </c>
      <c r="B21" s="62" t="s">
        <v>220</v>
      </c>
      <c r="C21" s="63" t="s">
        <v>271</v>
      </c>
      <c r="D21" s="63" t="s">
        <v>272</v>
      </c>
      <c r="E21" s="63" t="s">
        <v>273</v>
      </c>
      <c r="F21" s="63" t="s">
        <v>273</v>
      </c>
      <c r="G21" s="64" t="s">
        <v>277</v>
      </c>
      <c r="H21" s="66">
        <v>43517</v>
      </c>
      <c r="I21" s="63" t="s">
        <v>273</v>
      </c>
      <c r="J21" s="66">
        <v>43667</v>
      </c>
      <c r="K21" s="102" t="s">
        <v>278</v>
      </c>
    </row>
    <row r="22" spans="1:11" ht="15.75" customHeight="1" x14ac:dyDescent="0.2">
      <c r="A22" s="61" t="s">
        <v>279</v>
      </c>
      <c r="B22" s="62" t="s">
        <v>220</v>
      </c>
      <c r="C22" s="63" t="s">
        <v>271</v>
      </c>
      <c r="D22" s="63" t="s">
        <v>272</v>
      </c>
      <c r="E22" s="63" t="s">
        <v>273</v>
      </c>
      <c r="F22" s="63" t="s">
        <v>273</v>
      </c>
      <c r="G22" s="64" t="s">
        <v>280</v>
      </c>
      <c r="H22" s="66">
        <v>43517</v>
      </c>
      <c r="I22" s="63" t="s">
        <v>273</v>
      </c>
      <c r="J22" s="66">
        <v>43667</v>
      </c>
      <c r="K22" s="102" t="s">
        <v>281</v>
      </c>
    </row>
    <row r="23" spans="1:11" ht="15.75" customHeight="1" x14ac:dyDescent="0.2">
      <c r="A23" s="61" t="s">
        <v>282</v>
      </c>
      <c r="B23" s="62" t="s">
        <v>220</v>
      </c>
      <c r="C23" s="63" t="s">
        <v>271</v>
      </c>
      <c r="D23" s="63" t="s">
        <v>272</v>
      </c>
      <c r="E23" s="63" t="s">
        <v>273</v>
      </c>
      <c r="F23" s="63" t="s">
        <v>273</v>
      </c>
      <c r="G23" s="64" t="s">
        <v>283</v>
      </c>
      <c r="H23" s="66">
        <v>43517</v>
      </c>
      <c r="I23" s="63" t="s">
        <v>273</v>
      </c>
      <c r="J23" s="66">
        <v>43667</v>
      </c>
      <c r="K23" s="102" t="s">
        <v>284</v>
      </c>
    </row>
    <row r="24" spans="1:11" ht="15.75" customHeight="1" x14ac:dyDescent="0.2">
      <c r="A24" s="61" t="s">
        <v>285</v>
      </c>
      <c r="B24" s="62" t="s">
        <v>220</v>
      </c>
      <c r="C24" s="63" t="s">
        <v>286</v>
      </c>
      <c r="D24" s="63"/>
      <c r="E24" s="63"/>
      <c r="F24" s="63"/>
      <c r="G24" s="63"/>
      <c r="H24" s="63"/>
      <c r="I24" s="63"/>
      <c r="J24" s="63"/>
      <c r="K24" s="64"/>
    </row>
    <row r="25" spans="1:11" ht="15.75" customHeight="1" x14ac:dyDescent="0.2">
      <c r="A25" s="61" t="s">
        <v>287</v>
      </c>
      <c r="B25" s="62" t="s">
        <v>220</v>
      </c>
      <c r="C25" s="63" t="s">
        <v>286</v>
      </c>
      <c r="D25" s="63"/>
      <c r="E25" s="63"/>
      <c r="F25" s="63"/>
      <c r="G25" s="63"/>
      <c r="H25" s="63"/>
      <c r="I25" s="63"/>
      <c r="J25" s="63"/>
      <c r="K25" s="64"/>
    </row>
    <row r="26" spans="1:11" ht="15.75" customHeight="1" x14ac:dyDescent="0.2">
      <c r="A26" s="61" t="s">
        <v>288</v>
      </c>
      <c r="B26" s="62" t="s">
        <v>220</v>
      </c>
      <c r="C26" s="63" t="s">
        <v>286</v>
      </c>
      <c r="D26" s="63"/>
      <c r="E26" s="63"/>
      <c r="F26" s="63"/>
      <c r="G26" s="63"/>
      <c r="H26" s="63"/>
      <c r="I26" s="63"/>
      <c r="J26" s="63"/>
      <c r="K26" s="64"/>
    </row>
    <row r="27" spans="1:11" ht="15.75" customHeight="1" x14ac:dyDescent="0.2">
      <c r="A27" s="61" t="s">
        <v>285</v>
      </c>
      <c r="B27" s="62" t="s">
        <v>289</v>
      </c>
      <c r="C27" s="63" t="s">
        <v>290</v>
      </c>
      <c r="D27" s="63"/>
      <c r="E27" s="63"/>
      <c r="F27" s="63"/>
      <c r="G27" s="63"/>
      <c r="H27" s="63"/>
      <c r="I27" s="63"/>
      <c r="J27" s="63"/>
      <c r="K27" s="64"/>
    </row>
    <row r="28" spans="1:11" ht="15.75" customHeight="1" x14ac:dyDescent="0.2">
      <c r="A28" s="61" t="s">
        <v>234</v>
      </c>
      <c r="B28" s="62" t="s">
        <v>289</v>
      </c>
      <c r="C28" s="63" t="s">
        <v>290</v>
      </c>
      <c r="D28" s="63"/>
      <c r="E28" s="63"/>
      <c r="F28" s="63"/>
      <c r="G28" s="63"/>
      <c r="H28" s="63"/>
      <c r="I28" s="63"/>
      <c r="J28" s="63"/>
      <c r="K28" s="64"/>
    </row>
    <row r="29" spans="1:11" ht="15.75" customHeight="1" x14ac:dyDescent="0.2">
      <c r="A29" s="61" t="s">
        <v>256</v>
      </c>
      <c r="B29" s="62" t="s">
        <v>289</v>
      </c>
      <c r="C29" s="63" t="s">
        <v>290</v>
      </c>
      <c r="D29" s="63"/>
      <c r="E29" s="63"/>
      <c r="F29" s="63"/>
      <c r="G29" s="63"/>
      <c r="H29" s="63"/>
      <c r="I29" s="63"/>
      <c r="J29" s="63"/>
      <c r="K29" s="64"/>
    </row>
    <row r="30" spans="1:11" ht="15.75" customHeight="1" x14ac:dyDescent="0.2">
      <c r="A30" s="61" t="s">
        <v>291</v>
      </c>
      <c r="B30" s="62" t="s">
        <v>289</v>
      </c>
      <c r="C30" s="63" t="s">
        <v>290</v>
      </c>
      <c r="D30" s="63"/>
      <c r="E30" s="63"/>
      <c r="F30" s="63"/>
      <c r="G30" s="63"/>
      <c r="H30" s="63"/>
      <c r="I30" s="63"/>
      <c r="J30" s="63"/>
      <c r="K30" s="64"/>
    </row>
    <row r="31" spans="1:11" ht="15.75" customHeight="1" x14ac:dyDescent="0.2">
      <c r="A31" s="61" t="s">
        <v>247</v>
      </c>
      <c r="B31" s="62" t="s">
        <v>289</v>
      </c>
      <c r="C31" s="63" t="s">
        <v>290</v>
      </c>
      <c r="D31" s="63"/>
      <c r="E31" s="63"/>
      <c r="F31" s="63"/>
      <c r="G31" s="63"/>
      <c r="H31" s="63"/>
      <c r="I31" s="63"/>
      <c r="J31" s="63"/>
      <c r="K31" s="64"/>
    </row>
    <row r="32" spans="1:11" ht="15.75" customHeight="1" x14ac:dyDescent="0.2">
      <c r="A32" s="61" t="s">
        <v>292</v>
      </c>
      <c r="B32" s="62" t="s">
        <v>220</v>
      </c>
      <c r="C32" s="62" t="s">
        <v>290</v>
      </c>
      <c r="D32" s="62"/>
      <c r="E32" s="62"/>
      <c r="F32" s="62"/>
      <c r="G32" s="62"/>
      <c r="H32" s="62"/>
      <c r="I32" s="62"/>
      <c r="J32" s="62"/>
      <c r="K32" s="62"/>
    </row>
    <row r="33" spans="1:11" ht="15.75" customHeight="1" x14ac:dyDescent="0.2">
      <c r="A33" s="61" t="s">
        <v>293</v>
      </c>
      <c r="B33" s="62" t="s">
        <v>220</v>
      </c>
      <c r="C33" s="63" t="s">
        <v>290</v>
      </c>
      <c r="D33" s="63"/>
      <c r="E33" s="63"/>
      <c r="F33" s="63"/>
      <c r="G33" s="63"/>
      <c r="H33" s="63"/>
      <c r="I33" s="63"/>
      <c r="J33" s="63"/>
      <c r="K33" s="64"/>
    </row>
    <row r="34" spans="1:11" ht="15.75" customHeight="1" x14ac:dyDescent="0.2">
      <c r="A34" s="61" t="s">
        <v>294</v>
      </c>
      <c r="B34" s="62" t="s">
        <v>220</v>
      </c>
      <c r="C34" s="63" t="s">
        <v>290</v>
      </c>
      <c r="D34" s="63"/>
      <c r="E34" s="63"/>
      <c r="F34" s="63"/>
      <c r="G34" s="63"/>
      <c r="H34" s="63"/>
      <c r="I34" s="63"/>
      <c r="J34" s="63"/>
      <c r="K34" s="64"/>
    </row>
    <row r="35" spans="1:11" ht="15.75" customHeight="1" x14ac:dyDescent="0.2">
      <c r="A35" s="61" t="s">
        <v>295</v>
      </c>
      <c r="B35" s="62" t="s">
        <v>220</v>
      </c>
      <c r="C35" s="63" t="s">
        <v>290</v>
      </c>
      <c r="D35" s="63"/>
      <c r="E35" s="63"/>
      <c r="F35" s="63"/>
      <c r="G35" s="63"/>
      <c r="H35" s="63"/>
      <c r="I35" s="63"/>
      <c r="J35" s="63"/>
      <c r="K35" s="64"/>
    </row>
    <row r="36" spans="1:11" ht="15.75" customHeight="1" x14ac:dyDescent="0.2">
      <c r="A36" s="61" t="s">
        <v>296</v>
      </c>
      <c r="B36" s="62" t="s">
        <v>220</v>
      </c>
      <c r="C36" s="63" t="s">
        <v>290</v>
      </c>
      <c r="D36" s="63"/>
      <c r="E36" s="63"/>
      <c r="F36" s="63"/>
      <c r="G36" s="63"/>
      <c r="H36" s="63"/>
      <c r="I36" s="63"/>
      <c r="J36" s="63"/>
      <c r="K36" s="64"/>
    </row>
    <row r="37" spans="1:11" ht="15.75" customHeight="1" x14ac:dyDescent="0.2">
      <c r="A37" s="61" t="s">
        <v>297</v>
      </c>
      <c r="B37" s="62" t="s">
        <v>220</v>
      </c>
      <c r="C37" s="63" t="s">
        <v>290</v>
      </c>
      <c r="D37" s="63"/>
      <c r="E37" s="63"/>
      <c r="F37" s="63"/>
      <c r="G37" s="63"/>
      <c r="H37" s="63"/>
      <c r="I37" s="63"/>
      <c r="J37" s="63"/>
      <c r="K37" s="64"/>
    </row>
  </sheetData>
  <autoFilter ref="A2:K37" xr:uid="{00000000-0009-0000-0000-000002000000}"/>
  <hyperlinks>
    <hyperlink ref="K3" r:id="rId1" xr:uid="{00000000-0004-0000-0200-000000000000}"/>
    <hyperlink ref="K7" r:id="rId2" xr:uid="{00000000-0004-0000-0200-000001000000}"/>
    <hyperlink ref="K8" r:id="rId3" xr:uid="{00000000-0004-0000-0200-000002000000}"/>
    <hyperlink ref="K9" r:id="rId4" xr:uid="{00000000-0004-0000-0200-000003000000}"/>
    <hyperlink ref="K10" r:id="rId5" xr:uid="{00000000-0004-0000-0200-000004000000}"/>
    <hyperlink ref="K11" r:id="rId6" xr:uid="{00000000-0004-0000-0200-000005000000}"/>
    <hyperlink ref="K12" r:id="rId7" xr:uid="{00000000-0004-0000-0200-000006000000}"/>
    <hyperlink ref="K13" r:id="rId8" xr:uid="{00000000-0004-0000-0200-000007000000}"/>
    <hyperlink ref="K14" r:id="rId9" xr:uid="{00000000-0004-0000-0200-000008000000}"/>
    <hyperlink ref="K15" r:id="rId10" xr:uid="{00000000-0004-0000-0200-000009000000}"/>
    <hyperlink ref="K16" r:id="rId11" xr:uid="{00000000-0004-0000-0200-00000A000000}"/>
    <hyperlink ref="K17" r:id="rId12" xr:uid="{00000000-0004-0000-0200-00000B000000}"/>
    <hyperlink ref="K18" r:id="rId13" xr:uid="{00000000-0004-0000-0200-00000C000000}"/>
    <hyperlink ref="K19" r:id="rId14" xr:uid="{00000000-0004-0000-0200-00000D000000}"/>
    <hyperlink ref="K20" r:id="rId15" xr:uid="{00000000-0004-0000-0200-00000E000000}"/>
    <hyperlink ref="K21" r:id="rId16" xr:uid="{00000000-0004-0000-0200-00000F000000}"/>
    <hyperlink ref="K22" r:id="rId17" xr:uid="{00000000-0004-0000-0200-000010000000}"/>
    <hyperlink ref="K23" r:id="rId18" xr:uid="{00000000-0004-0000-0200-000011000000}"/>
  </hyperlinks>
  <pageMargins left="0.7" right="0.7" top="0.75" bottom="0.75" header="0" footer="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47"/>
  <sheetViews>
    <sheetView tabSelected="1" zoomScaleNormal="80" workbookViewId="0">
      <selection activeCell="H5" sqref="H5"/>
    </sheetView>
  </sheetViews>
  <sheetFormatPr baseColWidth="10" defaultColWidth="14.5" defaultRowHeight="15" x14ac:dyDescent="0.2"/>
  <cols>
    <col min="1" max="1" width="60.5" customWidth="1"/>
    <col min="2" max="3" width="28" customWidth="1"/>
    <col min="4" max="4" width="27.5" customWidth="1"/>
    <col min="5" max="5" width="24" customWidth="1"/>
    <col min="6" max="6" width="43" customWidth="1"/>
    <col min="7" max="19" width="10.6640625" customWidth="1"/>
  </cols>
  <sheetData>
    <row r="2" spans="1:7" ht="18" x14ac:dyDescent="0.2">
      <c r="A2" s="133" t="s">
        <v>298</v>
      </c>
      <c r="B2" s="133"/>
      <c r="C2" s="133"/>
      <c r="D2" s="133"/>
      <c r="E2" s="133"/>
      <c r="F2" s="133"/>
      <c r="G2" s="67"/>
    </row>
    <row r="3" spans="1:7" x14ac:dyDescent="0.2">
      <c r="A3" s="84"/>
      <c r="B3" s="67"/>
      <c r="C3" s="68"/>
      <c r="D3" s="68"/>
      <c r="E3" s="68"/>
      <c r="F3" s="67"/>
      <c r="G3" s="67"/>
    </row>
    <row r="4" spans="1:7" ht="35.25" customHeight="1" x14ac:dyDescent="0.2">
      <c r="A4" s="117" t="s">
        <v>208</v>
      </c>
      <c r="B4" s="117" t="s">
        <v>209</v>
      </c>
      <c r="C4" s="121" t="s">
        <v>212</v>
      </c>
      <c r="D4" s="121" t="s">
        <v>215</v>
      </c>
      <c r="E4" s="117" t="s">
        <v>216</v>
      </c>
      <c r="F4" s="117" t="s">
        <v>299</v>
      </c>
      <c r="G4" s="67"/>
    </row>
    <row r="5" spans="1:7" ht="90.75" customHeight="1" x14ac:dyDescent="0.2">
      <c r="A5" s="119" t="s">
        <v>300</v>
      </c>
      <c r="B5" s="103" t="s">
        <v>220</v>
      </c>
      <c r="C5" s="122">
        <v>45838</v>
      </c>
      <c r="D5" s="124">
        <v>45840</v>
      </c>
      <c r="E5" s="123" t="s">
        <v>240</v>
      </c>
      <c r="F5" s="125" t="s">
        <v>301</v>
      </c>
      <c r="G5" s="67"/>
    </row>
    <row r="6" spans="1:7" ht="57.75" customHeight="1" x14ac:dyDescent="0.2">
      <c r="A6" s="119" t="s">
        <v>302</v>
      </c>
      <c r="B6" s="103" t="s">
        <v>220</v>
      </c>
      <c r="C6" s="122">
        <v>45991</v>
      </c>
      <c r="D6" s="124">
        <v>46000</v>
      </c>
      <c r="E6" s="123" t="s">
        <v>245</v>
      </c>
      <c r="F6" s="125" t="s">
        <v>303</v>
      </c>
      <c r="G6" s="67"/>
    </row>
    <row r="7" spans="1:7" ht="57.75" customHeight="1" x14ac:dyDescent="0.2">
      <c r="A7" s="119" t="s">
        <v>304</v>
      </c>
      <c r="B7" s="103" t="s">
        <v>305</v>
      </c>
      <c r="C7" s="122">
        <v>45991</v>
      </c>
      <c r="D7" s="124">
        <v>45995</v>
      </c>
      <c r="E7" s="123" t="s">
        <v>245</v>
      </c>
      <c r="F7" s="111" t="s">
        <v>306</v>
      </c>
      <c r="G7" s="67"/>
    </row>
    <row r="8" spans="1:7" ht="57.75" customHeight="1" x14ac:dyDescent="0.2">
      <c r="A8" s="119" t="s">
        <v>307</v>
      </c>
      <c r="B8" s="103" t="s">
        <v>305</v>
      </c>
      <c r="C8" s="122">
        <v>46022</v>
      </c>
      <c r="D8" s="124">
        <v>46043</v>
      </c>
      <c r="E8" s="123" t="s">
        <v>240</v>
      </c>
      <c r="F8" s="111" t="s">
        <v>308</v>
      </c>
      <c r="G8" s="67"/>
    </row>
    <row r="9" spans="1:7" ht="57.75" customHeight="1" x14ac:dyDescent="0.2">
      <c r="A9" s="119" t="s">
        <v>309</v>
      </c>
      <c r="B9" s="69" t="s">
        <v>305</v>
      </c>
      <c r="C9" s="122">
        <v>45838</v>
      </c>
      <c r="D9" s="124">
        <v>45896</v>
      </c>
      <c r="E9" s="123" t="s">
        <v>245</v>
      </c>
      <c r="F9" s="111" t="s">
        <v>310</v>
      </c>
      <c r="G9" s="67"/>
    </row>
    <row r="10" spans="1:7" ht="57.75" customHeight="1" x14ac:dyDescent="0.2">
      <c r="A10" s="119" t="s">
        <v>311</v>
      </c>
      <c r="B10" s="103" t="s">
        <v>305</v>
      </c>
      <c r="C10" s="122">
        <v>45808</v>
      </c>
      <c r="D10" s="124">
        <v>45814</v>
      </c>
      <c r="E10" s="123" t="s">
        <v>240</v>
      </c>
      <c r="F10" s="111" t="s">
        <v>312</v>
      </c>
      <c r="G10" s="67"/>
    </row>
    <row r="11" spans="1:7" ht="57.75" customHeight="1" x14ac:dyDescent="0.2">
      <c r="A11" s="119" t="s">
        <v>313</v>
      </c>
      <c r="B11" s="103" t="s">
        <v>305</v>
      </c>
      <c r="C11" s="122" t="s">
        <v>314</v>
      </c>
      <c r="D11" s="124">
        <v>45814</v>
      </c>
      <c r="E11" s="123" t="s">
        <v>315</v>
      </c>
      <c r="F11" s="111" t="s">
        <v>316</v>
      </c>
      <c r="G11" s="67"/>
    </row>
    <row r="12" spans="1:7" ht="90" customHeight="1" x14ac:dyDescent="0.2">
      <c r="A12" s="119" t="s">
        <v>317</v>
      </c>
      <c r="B12" s="69" t="s">
        <v>220</v>
      </c>
      <c r="C12" s="107">
        <v>45869</v>
      </c>
      <c r="D12" s="108">
        <v>45905</v>
      </c>
      <c r="E12" s="106" t="s">
        <v>245</v>
      </c>
      <c r="F12" s="111" t="s">
        <v>318</v>
      </c>
      <c r="G12" s="67"/>
    </row>
    <row r="13" spans="1:7" ht="60" x14ac:dyDescent="0.2">
      <c r="A13" s="127" t="s">
        <v>319</v>
      </c>
      <c r="B13" s="69" t="s">
        <v>220</v>
      </c>
      <c r="C13" s="110">
        <v>45777</v>
      </c>
      <c r="D13" s="71">
        <v>45873</v>
      </c>
      <c r="E13" s="74" t="s">
        <v>315</v>
      </c>
      <c r="F13" s="111" t="s">
        <v>320</v>
      </c>
      <c r="G13" s="67"/>
    </row>
    <row r="14" spans="1:7" ht="63" customHeight="1" x14ac:dyDescent="0.2">
      <c r="A14" s="72" t="s">
        <v>321</v>
      </c>
      <c r="B14" s="69" t="s">
        <v>220</v>
      </c>
      <c r="C14" s="76">
        <v>45291</v>
      </c>
      <c r="D14" s="71">
        <v>45653</v>
      </c>
      <c r="E14" s="72" t="s">
        <v>381</v>
      </c>
      <c r="F14" s="111" t="s">
        <v>322</v>
      </c>
      <c r="G14" s="67"/>
    </row>
    <row r="15" spans="1:7" ht="48" x14ac:dyDescent="0.2">
      <c r="A15" s="120" t="s">
        <v>323</v>
      </c>
      <c r="B15" s="69" t="s">
        <v>220</v>
      </c>
      <c r="C15" s="107">
        <v>45838</v>
      </c>
      <c r="D15" s="71">
        <v>45874</v>
      </c>
      <c r="E15" s="106" t="s">
        <v>240</v>
      </c>
      <c r="F15" s="111" t="s">
        <v>324</v>
      </c>
      <c r="G15" s="113"/>
    </row>
    <row r="16" spans="1:7" ht="48" x14ac:dyDescent="0.2">
      <c r="A16" s="72" t="s">
        <v>325</v>
      </c>
      <c r="B16" s="72" t="s">
        <v>220</v>
      </c>
      <c r="C16" s="110">
        <v>45991</v>
      </c>
      <c r="D16" s="71">
        <v>45995</v>
      </c>
      <c r="E16" s="74" t="s">
        <v>240</v>
      </c>
      <c r="F16" s="111" t="s">
        <v>324</v>
      </c>
      <c r="G16" s="113"/>
    </row>
    <row r="17" spans="1:7" ht="105" x14ac:dyDescent="0.2">
      <c r="A17" s="128" t="s">
        <v>326</v>
      </c>
      <c r="B17" s="69" t="s">
        <v>220</v>
      </c>
      <c r="C17" s="77" t="s">
        <v>327</v>
      </c>
      <c r="D17" s="77">
        <v>46043</v>
      </c>
      <c r="E17" s="74" t="s">
        <v>245</v>
      </c>
      <c r="F17" s="111" t="s">
        <v>328</v>
      </c>
      <c r="G17" s="113"/>
    </row>
    <row r="18" spans="1:7" s="109" customFormat="1" ht="72" customHeight="1" x14ac:dyDescent="0.2">
      <c r="A18" s="119" t="s">
        <v>329</v>
      </c>
      <c r="B18" s="69" t="s">
        <v>220</v>
      </c>
      <c r="C18" s="110">
        <v>46022</v>
      </c>
      <c r="D18" s="70">
        <v>46056</v>
      </c>
      <c r="E18" s="74" t="s">
        <v>245</v>
      </c>
      <c r="F18" s="111" t="s">
        <v>330</v>
      </c>
      <c r="G18" s="114"/>
    </row>
    <row r="19" spans="1:7" s="104" customFormat="1" ht="120" x14ac:dyDescent="0.2">
      <c r="A19" s="128" t="s">
        <v>331</v>
      </c>
      <c r="B19" s="69" t="s">
        <v>220</v>
      </c>
      <c r="C19" s="77">
        <v>46022</v>
      </c>
      <c r="D19" s="77">
        <v>46043</v>
      </c>
      <c r="E19" s="74" t="s">
        <v>245</v>
      </c>
      <c r="F19" s="111" t="s">
        <v>332</v>
      </c>
      <c r="G19" s="115"/>
    </row>
    <row r="20" spans="1:7" ht="65.25" customHeight="1" x14ac:dyDescent="0.2">
      <c r="A20" s="72" t="s">
        <v>333</v>
      </c>
      <c r="B20" s="72" t="s">
        <v>220</v>
      </c>
      <c r="C20" s="70">
        <v>45291</v>
      </c>
      <c r="D20" s="71">
        <v>45615</v>
      </c>
      <c r="E20" s="72" t="s">
        <v>381</v>
      </c>
      <c r="F20" s="111" t="s">
        <v>334</v>
      </c>
      <c r="G20" s="116"/>
    </row>
    <row r="21" spans="1:7" ht="55.5" customHeight="1" x14ac:dyDescent="0.2">
      <c r="A21" s="128" t="s">
        <v>335</v>
      </c>
      <c r="B21" s="69" t="s">
        <v>220</v>
      </c>
      <c r="C21" s="77">
        <v>46022</v>
      </c>
      <c r="D21" s="77">
        <v>46049</v>
      </c>
      <c r="E21" s="74" t="s">
        <v>245</v>
      </c>
      <c r="F21" s="111" t="s">
        <v>336</v>
      </c>
      <c r="G21" s="116"/>
    </row>
    <row r="22" spans="1:7" ht="67.5" customHeight="1" x14ac:dyDescent="0.2">
      <c r="A22" s="128" t="s">
        <v>337</v>
      </c>
      <c r="B22" s="69" t="s">
        <v>220</v>
      </c>
      <c r="C22" s="77">
        <v>46022</v>
      </c>
      <c r="D22" s="77">
        <v>46049</v>
      </c>
      <c r="E22" s="74" t="s">
        <v>245</v>
      </c>
      <c r="F22" s="111" t="s">
        <v>338</v>
      </c>
      <c r="G22" s="116"/>
    </row>
    <row r="23" spans="1:7" ht="56.25" customHeight="1" x14ac:dyDescent="0.2">
      <c r="A23" s="128" t="s">
        <v>339</v>
      </c>
      <c r="B23" s="69" t="s">
        <v>220</v>
      </c>
      <c r="C23" s="77">
        <v>46022</v>
      </c>
      <c r="D23" s="77">
        <v>46043</v>
      </c>
      <c r="E23" s="74" t="s">
        <v>245</v>
      </c>
      <c r="F23" s="111" t="s">
        <v>340</v>
      </c>
      <c r="G23" s="116"/>
    </row>
    <row r="24" spans="1:7" ht="52.5" customHeight="1" x14ac:dyDescent="0.2">
      <c r="A24" s="69" t="s">
        <v>341</v>
      </c>
      <c r="B24" s="69" t="s">
        <v>220</v>
      </c>
      <c r="C24" s="110">
        <v>45897</v>
      </c>
      <c r="D24" s="71">
        <v>45901</v>
      </c>
      <c r="E24" s="74" t="s">
        <v>245</v>
      </c>
      <c r="F24" s="118" t="s">
        <v>342</v>
      </c>
      <c r="G24" s="116"/>
    </row>
    <row r="25" spans="1:7" ht="74.25" customHeight="1" x14ac:dyDescent="0.2">
      <c r="A25" s="126" t="s">
        <v>343</v>
      </c>
      <c r="B25" s="103" t="s">
        <v>220</v>
      </c>
      <c r="C25" s="107" t="s">
        <v>327</v>
      </c>
      <c r="D25" s="108">
        <v>46048</v>
      </c>
      <c r="E25" s="106" t="s">
        <v>224</v>
      </c>
      <c r="F25" s="111" t="s">
        <v>344</v>
      </c>
      <c r="G25" s="116"/>
    </row>
    <row r="26" spans="1:7" ht="53.25" customHeight="1" x14ac:dyDescent="0.2">
      <c r="A26" s="69" t="s">
        <v>345</v>
      </c>
      <c r="B26" s="69" t="s">
        <v>220</v>
      </c>
      <c r="C26" s="70">
        <v>46022</v>
      </c>
      <c r="D26" s="70">
        <v>45683</v>
      </c>
      <c r="E26" s="80" t="s">
        <v>224</v>
      </c>
      <c r="F26" s="118" t="s">
        <v>346</v>
      </c>
      <c r="G26" s="116"/>
    </row>
    <row r="27" spans="1:7" ht="53.25" customHeight="1" x14ac:dyDescent="0.2">
      <c r="A27" s="69" t="s">
        <v>347</v>
      </c>
      <c r="B27" s="69" t="s">
        <v>220</v>
      </c>
      <c r="C27" s="71">
        <v>45901</v>
      </c>
      <c r="D27" s="71">
        <v>45905</v>
      </c>
      <c r="E27" s="74" t="s">
        <v>240</v>
      </c>
      <c r="F27" s="118" t="s">
        <v>348</v>
      </c>
      <c r="G27" s="116"/>
    </row>
    <row r="28" spans="1:7" ht="53.25" customHeight="1" x14ac:dyDescent="0.2">
      <c r="A28" s="69" t="s">
        <v>349</v>
      </c>
      <c r="B28" s="69" t="s">
        <v>220</v>
      </c>
      <c r="C28" s="70">
        <v>46022</v>
      </c>
      <c r="D28" s="70">
        <v>46048</v>
      </c>
      <c r="E28" s="80" t="s">
        <v>224</v>
      </c>
      <c r="F28" s="118" t="s">
        <v>350</v>
      </c>
      <c r="G28" s="116"/>
    </row>
    <row r="29" spans="1:7" ht="66" customHeight="1" x14ac:dyDescent="0.2">
      <c r="A29" s="103" t="s">
        <v>351</v>
      </c>
      <c r="B29" s="69" t="s">
        <v>220</v>
      </c>
      <c r="C29" s="76">
        <v>45657</v>
      </c>
      <c r="D29" s="71">
        <v>45673</v>
      </c>
      <c r="E29" s="75" t="s">
        <v>240</v>
      </c>
      <c r="F29" s="112" t="s">
        <v>352</v>
      </c>
      <c r="G29" s="116"/>
    </row>
    <row r="30" spans="1:7" ht="66" customHeight="1" x14ac:dyDescent="0.2">
      <c r="A30" s="103" t="s">
        <v>353</v>
      </c>
      <c r="B30" s="69" t="s">
        <v>220</v>
      </c>
      <c r="C30" s="76">
        <v>45657</v>
      </c>
      <c r="D30" s="71">
        <v>45671</v>
      </c>
      <c r="E30" s="75" t="s">
        <v>240</v>
      </c>
      <c r="F30" s="118" t="s">
        <v>354</v>
      </c>
      <c r="G30" s="116"/>
    </row>
    <row r="31" spans="1:7" ht="66" customHeight="1" x14ac:dyDescent="0.2">
      <c r="A31" s="103" t="s">
        <v>355</v>
      </c>
      <c r="B31" s="69" t="s">
        <v>220</v>
      </c>
      <c r="C31" s="76">
        <v>45657</v>
      </c>
      <c r="D31" s="71">
        <v>45673</v>
      </c>
      <c r="E31" s="75" t="s">
        <v>356</v>
      </c>
      <c r="F31" s="112" t="s">
        <v>357</v>
      </c>
      <c r="G31" s="116"/>
    </row>
    <row r="32" spans="1:7" ht="87" customHeight="1" x14ac:dyDescent="0.2">
      <c r="A32" s="69" t="s">
        <v>358</v>
      </c>
      <c r="B32" s="69" t="s">
        <v>220</v>
      </c>
      <c r="C32" s="77">
        <v>46022</v>
      </c>
      <c r="D32" s="71">
        <v>45691</v>
      </c>
      <c r="E32" s="74" t="s">
        <v>315</v>
      </c>
      <c r="F32" s="112" t="s">
        <v>359</v>
      </c>
      <c r="G32" s="116"/>
    </row>
    <row r="33" spans="1:7" ht="97.5" customHeight="1" x14ac:dyDescent="0.2">
      <c r="A33" s="69" t="s">
        <v>360</v>
      </c>
      <c r="B33" s="69" t="s">
        <v>220</v>
      </c>
      <c r="C33" s="77">
        <v>46022</v>
      </c>
      <c r="D33" s="71">
        <v>46056</v>
      </c>
      <c r="E33" s="74" t="s">
        <v>315</v>
      </c>
      <c r="F33" s="112" t="s">
        <v>361</v>
      </c>
      <c r="G33" s="116"/>
    </row>
    <row r="34" spans="1:7" ht="99.75" customHeight="1" x14ac:dyDescent="0.2">
      <c r="A34" s="126" t="s">
        <v>362</v>
      </c>
      <c r="B34" s="69" t="s">
        <v>220</v>
      </c>
      <c r="C34" s="105">
        <v>45991</v>
      </c>
      <c r="D34" s="105">
        <v>46008</v>
      </c>
      <c r="E34" s="80" t="s">
        <v>224</v>
      </c>
      <c r="F34" s="118" t="s">
        <v>363</v>
      </c>
      <c r="G34" s="113"/>
    </row>
    <row r="35" spans="1:7" ht="110.25" customHeight="1" x14ac:dyDescent="0.2">
      <c r="A35" s="126" t="s">
        <v>364</v>
      </c>
      <c r="B35" s="69" t="s">
        <v>220</v>
      </c>
      <c r="C35" s="105">
        <v>46022</v>
      </c>
      <c r="D35" s="71">
        <v>46059</v>
      </c>
      <c r="E35" s="74" t="s">
        <v>224</v>
      </c>
      <c r="F35" s="111" t="s">
        <v>365</v>
      </c>
      <c r="G35" s="113"/>
    </row>
    <row r="36" spans="1:7" ht="66" customHeight="1" x14ac:dyDescent="0.2">
      <c r="A36" s="69" t="s">
        <v>366</v>
      </c>
      <c r="B36" s="69" t="s">
        <v>220</v>
      </c>
      <c r="C36" s="70">
        <v>46022</v>
      </c>
      <c r="D36" s="70">
        <v>46043</v>
      </c>
      <c r="E36" s="74" t="s">
        <v>224</v>
      </c>
      <c r="F36" s="118" t="s">
        <v>367</v>
      </c>
      <c r="G36" s="113"/>
    </row>
    <row r="37" spans="1:7" ht="66" customHeight="1" x14ac:dyDescent="0.2">
      <c r="A37" s="69" t="s">
        <v>368</v>
      </c>
      <c r="B37" s="69" t="s">
        <v>220</v>
      </c>
      <c r="C37" s="70">
        <v>46044</v>
      </c>
      <c r="D37" s="70">
        <v>46048</v>
      </c>
      <c r="E37" s="80" t="s">
        <v>224</v>
      </c>
      <c r="F37" s="118" t="s">
        <v>369</v>
      </c>
      <c r="G37" s="113"/>
    </row>
    <row r="38" spans="1:7" ht="66" customHeight="1" x14ac:dyDescent="0.2">
      <c r="A38" s="69" t="s">
        <v>370</v>
      </c>
      <c r="B38" s="69" t="s">
        <v>220</v>
      </c>
      <c r="C38" s="70">
        <v>46044</v>
      </c>
      <c r="D38" s="70">
        <v>46048</v>
      </c>
      <c r="E38" s="80" t="s">
        <v>224</v>
      </c>
      <c r="F38" s="118" t="s">
        <v>371</v>
      </c>
      <c r="G38" s="116"/>
    </row>
    <row r="39" spans="1:7" ht="66" customHeight="1" x14ac:dyDescent="0.2">
      <c r="A39" s="69" t="s">
        <v>372</v>
      </c>
      <c r="B39" s="78" t="s">
        <v>220</v>
      </c>
      <c r="C39" s="71">
        <v>46022</v>
      </c>
      <c r="D39" s="71">
        <v>46056</v>
      </c>
      <c r="E39" s="74" t="s">
        <v>104</v>
      </c>
      <c r="F39" s="112" t="s">
        <v>373</v>
      </c>
      <c r="G39" s="116"/>
    </row>
    <row r="40" spans="1:7" ht="66" customHeight="1" x14ac:dyDescent="0.2">
      <c r="A40" s="126" t="s">
        <v>374</v>
      </c>
      <c r="B40" s="78" t="s">
        <v>220</v>
      </c>
      <c r="C40" s="71">
        <v>46022</v>
      </c>
      <c r="D40" s="71">
        <v>46056</v>
      </c>
      <c r="E40" s="74" t="s">
        <v>123</v>
      </c>
      <c r="F40" s="112" t="s">
        <v>375</v>
      </c>
      <c r="G40" s="116"/>
    </row>
    <row r="41" spans="1:7" ht="66" customHeight="1" x14ac:dyDescent="0.2">
      <c r="A41" s="126" t="s">
        <v>376</v>
      </c>
      <c r="B41" s="78" t="s">
        <v>220</v>
      </c>
      <c r="C41" s="79">
        <v>45657</v>
      </c>
      <c r="D41" s="73">
        <v>45719</v>
      </c>
      <c r="E41" s="80" t="s">
        <v>377</v>
      </c>
      <c r="F41" s="112" t="s">
        <v>378</v>
      </c>
      <c r="G41" s="116"/>
    </row>
    <row r="42" spans="1:7" ht="66" customHeight="1" x14ac:dyDescent="0.2">
      <c r="A42" s="81" t="s">
        <v>379</v>
      </c>
      <c r="B42" s="81" t="s">
        <v>220</v>
      </c>
      <c r="C42" s="83" t="s">
        <v>273</v>
      </c>
      <c r="D42" s="82">
        <v>43517</v>
      </c>
      <c r="E42" s="83" t="s">
        <v>273</v>
      </c>
      <c r="F42" s="112" t="s">
        <v>273</v>
      </c>
      <c r="G42" s="116"/>
    </row>
    <row r="43" spans="1:7" ht="66" customHeight="1" x14ac:dyDescent="0.2">
      <c r="A43" s="81" t="s">
        <v>380</v>
      </c>
      <c r="B43" s="81" t="s">
        <v>220</v>
      </c>
      <c r="C43" s="83" t="s">
        <v>273</v>
      </c>
      <c r="D43" s="82">
        <v>43517</v>
      </c>
      <c r="E43" s="83" t="s">
        <v>273</v>
      </c>
      <c r="F43" s="112" t="s">
        <v>273</v>
      </c>
      <c r="G43" s="116"/>
    </row>
    <row r="44" spans="1:7" ht="15.75" customHeight="1" x14ac:dyDescent="0.2">
      <c r="A44" s="84"/>
      <c r="B44" s="67"/>
      <c r="C44" s="68"/>
      <c r="D44" s="68"/>
      <c r="E44" s="68"/>
      <c r="F44" s="67"/>
      <c r="G44" s="67"/>
    </row>
    <row r="45" spans="1:7" ht="15.75" customHeight="1" x14ac:dyDescent="0.2">
      <c r="A45" s="84"/>
      <c r="B45" s="67"/>
      <c r="C45" s="68"/>
      <c r="D45" s="68"/>
      <c r="E45" s="68"/>
      <c r="F45" s="67"/>
      <c r="G45" s="67"/>
    </row>
    <row r="46" spans="1:7" ht="15.75" customHeight="1" x14ac:dyDescent="0.2">
      <c r="A46" s="84"/>
      <c r="B46" s="67"/>
      <c r="C46" s="68"/>
      <c r="D46" s="68"/>
      <c r="E46" s="68"/>
      <c r="F46" s="67"/>
      <c r="G46" s="67"/>
    </row>
    <row r="47" spans="1:7" ht="94.5" customHeight="1" x14ac:dyDescent="0.2">
      <c r="A47" s="84" t="s">
        <v>382</v>
      </c>
      <c r="B47" s="67"/>
      <c r="C47" s="68"/>
      <c r="D47" s="68"/>
      <c r="E47" s="68"/>
      <c r="F47" s="67"/>
      <c r="G47" s="67"/>
    </row>
  </sheetData>
  <autoFilter ref="A4:F43" xr:uid="{00000000-0009-0000-0000-000004000000}"/>
  <mergeCells count="1">
    <mergeCell ref="A2:F2"/>
  </mergeCells>
  <hyperlinks>
    <hyperlink ref="F15" r:id="rId1" xr:uid="{00000000-0004-0000-0400-00002F000000}"/>
    <hyperlink ref="F16" r:id="rId2" xr:uid="{00000000-0004-0000-0400-000030000000}"/>
    <hyperlink ref="F13" r:id="rId3" xr:uid="{00000000-0004-0000-0400-000031000000}"/>
    <hyperlink ref="F18" r:id="rId4" xr:uid="{00000000-0004-0000-0400-000032000000}"/>
    <hyperlink ref="F20" r:id="rId5" xr:uid="{00000000-0004-0000-0400-000033000000}"/>
    <hyperlink ref="F35" r:id="rId6" xr:uid="{00000000-0004-0000-0400-000035000000}"/>
    <hyperlink ref="F17" r:id="rId7" xr:uid="{00000000-0004-0000-0400-000037000000}"/>
    <hyperlink ref="F21" r:id="rId8" xr:uid="{00000000-0004-0000-0400-000038000000}"/>
    <hyperlink ref="F22" r:id="rId9" xr:uid="{00000000-0004-0000-0400-000039000000}"/>
    <hyperlink ref="F23" r:id="rId10" xr:uid="{00000000-0004-0000-0400-00003A000000}"/>
    <hyperlink ref="F12" r:id="rId11" xr:uid="{00000000-0004-0000-0400-00003D000000}"/>
    <hyperlink ref="F24" r:id="rId12" xr:uid="{00000000-0004-0000-0400-00003E000000}"/>
    <hyperlink ref="F26" r:id="rId13" xr:uid="{00000000-0004-0000-0400-00003F000000}"/>
    <hyperlink ref="F28" r:id="rId14" xr:uid="{00000000-0004-0000-0400-000040000000}"/>
    <hyperlink ref="F37" r:id="rId15" xr:uid="{00000000-0004-0000-0400-000041000000}"/>
    <hyperlink ref="F38" r:id="rId16" xr:uid="{00000000-0004-0000-0400-000042000000}"/>
    <hyperlink ref="F34" r:id="rId17" xr:uid="{00000000-0004-0000-0400-000043000000}"/>
    <hyperlink ref="F36" r:id="rId18" xr:uid="{00000000-0004-0000-0400-000044000000}"/>
    <hyperlink ref="F14" r:id="rId19" xr:uid="{00000000-0004-0000-0400-000046000000}"/>
    <hyperlink ref="F25" r:id="rId20" xr:uid="{00000000-0004-0000-0400-000049000000}"/>
    <hyperlink ref="F5" r:id="rId21" xr:uid="{00000000-0004-0000-0400-000052000000}"/>
    <hyperlink ref="F6" r:id="rId22" xr:uid="{00000000-0004-0000-0400-000053000000}"/>
    <hyperlink ref="F19" r:id="rId23" xr:uid="{00000000-0004-0000-0400-000054000000}"/>
    <hyperlink ref="F30" r:id="rId24" xr:uid="{00000000-0004-0000-0400-000056000000}"/>
    <hyperlink ref="F27" r:id="rId25" xr:uid="{00000000-0004-0000-0400-000057000000}"/>
    <hyperlink ref="F7" r:id="rId26" xr:uid="{00000000-0004-0000-0400-00005D000000}"/>
    <hyperlink ref="F8" r:id="rId27" xr:uid="{00000000-0004-0000-0400-000060000000}"/>
    <hyperlink ref="F10" r:id="rId28" xr:uid="{00000000-0004-0000-0400-000061000000}"/>
    <hyperlink ref="F11" r:id="rId29" xr:uid="{00000000-0004-0000-0400-000062000000}"/>
    <hyperlink ref="F9" r:id="rId30" xr:uid="{00000000-0004-0000-0400-000065000000}"/>
  </hyperlinks>
  <pageMargins left="0.7" right="0.7" top="0.75" bottom="0.75" header="0.3" footer="0.3"/>
  <pageSetup paperSize="9" orientation="portrait" r:id="rId31"/>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2TV4CCKVFCYA-2105455012-1064</_dlc_DocId>
    <_dlc_DocIdUrl xmlns="81cc8fc0-8d1e-4295-8f37-5d076116407c">
      <Url>https://www.minjusticia.gov.co/transparencia/_layouts/15/DocIdRedir.aspx?ID=2TV4CCKVFCYA-2105455012-1064</Url>
      <Description>2TV4CCKVFCYA-2105455012-1064</Description>
    </_dlc_DocIdUrl>
  </documentManagement>
</p:properties>
</file>

<file path=customXml/itemProps1.xml><?xml version="1.0" encoding="utf-8"?>
<ds:datastoreItem xmlns:ds="http://schemas.openxmlformats.org/officeDocument/2006/customXml" ds:itemID="{42EDAEF2-F004-44DB-9450-CBC14BFB58D4}"/>
</file>

<file path=customXml/itemProps2.xml><?xml version="1.0" encoding="utf-8"?>
<ds:datastoreItem xmlns:ds="http://schemas.openxmlformats.org/officeDocument/2006/customXml" ds:itemID="{DB230067-9DC2-46E0-8F45-2580BC529B3B}"/>
</file>

<file path=customXml/itemProps3.xml><?xml version="1.0" encoding="utf-8"?>
<ds:datastoreItem xmlns:ds="http://schemas.openxmlformats.org/officeDocument/2006/customXml" ds:itemID="{C8D2C4FF-AE58-4110-8C83-41E3E41285FA}"/>
</file>

<file path=customXml/itemProps4.xml><?xml version="1.0" encoding="utf-8"?>
<ds:datastoreItem xmlns:ds="http://schemas.openxmlformats.org/officeDocument/2006/customXml" ds:itemID="{08038493-0375-4877-B65C-309499DB2A2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Instructivo</vt:lpstr>
      <vt:lpstr>Ago 2018</vt:lpstr>
      <vt:lpstr>Dic 2018</vt:lpstr>
      <vt:lpstr>Febrero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MARIA ERASO VALLEJO</dc:creator>
  <cp:keywords/>
  <dc:description/>
  <cp:lastModifiedBy>Cristian Morales Reyes</cp:lastModifiedBy>
  <cp:revision/>
  <dcterms:created xsi:type="dcterms:W3CDTF">2020-07-22T20:48:22Z</dcterms:created>
  <dcterms:modified xsi:type="dcterms:W3CDTF">2026-02-10T16:32:34Z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_dlc_DocIdItemGuid">
    <vt:lpwstr>f3867d65-adc4-4a4b-8e50-8d3fb30c3e52</vt:lpwstr>
  </property>
</Properties>
</file>