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5FA84582-453D-43BB-8D0D-74DC481FCD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a 29-04-2026" sheetId="5" r:id="rId1"/>
  </sheets>
  <externalReferences>
    <externalReference r:id="rId2"/>
  </externalReferences>
  <definedNames>
    <definedName name="_xlnm._FilterDatabase" localSheetId="0" hidden="1">'Planta 29-04-2026'!$A$3:$I$289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9" i="5"/>
  <c r="C10" i="5"/>
  <c r="C11" i="5"/>
  <c r="C12" i="5"/>
  <c r="C14" i="5"/>
  <c r="C15" i="5"/>
  <c r="C16" i="5"/>
  <c r="C17" i="5"/>
  <c r="C18" i="5"/>
  <c r="C19" i="5"/>
  <c r="C20" i="5"/>
  <c r="C21" i="5"/>
  <c r="C22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9" i="5"/>
  <c r="C40" i="5"/>
  <c r="C41" i="5"/>
  <c r="C42" i="5"/>
  <c r="C43" i="5"/>
  <c r="C44" i="5"/>
  <c r="C46" i="5"/>
  <c r="C47" i="5"/>
  <c r="C49" i="5"/>
  <c r="C50" i="5"/>
  <c r="C51" i="5"/>
  <c r="C52" i="5"/>
  <c r="C53" i="5"/>
  <c r="C54" i="5"/>
  <c r="C55" i="5"/>
  <c r="C56" i="5"/>
  <c r="C58" i="5"/>
  <c r="C59" i="5"/>
  <c r="C60" i="5"/>
  <c r="C61" i="5"/>
  <c r="C62" i="5"/>
  <c r="C63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1" i="5"/>
  <c r="C82" i="5"/>
  <c r="C83" i="5"/>
  <c r="C84" i="5"/>
  <c r="C85" i="5"/>
  <c r="C86" i="5"/>
  <c r="C87" i="5"/>
  <c r="C88" i="5"/>
  <c r="C89" i="5"/>
  <c r="C90" i="5"/>
  <c r="C92" i="5"/>
  <c r="C93" i="5"/>
  <c r="C95" i="5"/>
  <c r="C96" i="5"/>
  <c r="C97" i="5"/>
  <c r="C98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7" i="5"/>
  <c r="C128" i="5"/>
  <c r="C129" i="5"/>
  <c r="C130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5" i="5"/>
  <c r="C146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5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6" i="5"/>
  <c r="C257" i="5"/>
  <c r="C259" i="5"/>
  <c r="C260" i="5"/>
  <c r="C261" i="5"/>
  <c r="C262" i="5"/>
  <c r="C263" i="5"/>
  <c r="C265" i="5"/>
  <c r="C266" i="5"/>
  <c r="C267" i="5"/>
  <c r="C268" i="5"/>
  <c r="C269" i="5"/>
  <c r="C270" i="5"/>
  <c r="C271" i="5"/>
  <c r="C272" i="5"/>
  <c r="C273" i="5"/>
  <c r="C274" i="5"/>
  <c r="C275" i="5"/>
  <c r="C277" i="5"/>
  <c r="C278" i="5"/>
  <c r="C279" i="5"/>
  <c r="C280" i="5"/>
  <c r="C283" i="5"/>
  <c r="C284" i="5"/>
  <c r="C285" i="5"/>
  <c r="C286" i="5"/>
  <c r="C287" i="5"/>
  <c r="C288" i="5"/>
  <c r="C289" i="5"/>
  <c r="B5" i="5"/>
  <c r="B9" i="5"/>
  <c r="B10" i="5"/>
  <c r="B11" i="5"/>
  <c r="B12" i="5"/>
  <c r="B14" i="5"/>
  <c r="B15" i="5"/>
  <c r="B16" i="5"/>
  <c r="B17" i="5"/>
  <c r="B18" i="5"/>
  <c r="B19" i="5"/>
  <c r="B20" i="5"/>
  <c r="B21" i="5"/>
  <c r="B22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9" i="5"/>
  <c r="B40" i="5"/>
  <c r="B41" i="5"/>
  <c r="B42" i="5"/>
  <c r="B43" i="5"/>
  <c r="B44" i="5"/>
  <c r="B46" i="5"/>
  <c r="B47" i="5"/>
  <c r="B49" i="5"/>
  <c r="B50" i="5"/>
  <c r="B51" i="5"/>
  <c r="B52" i="5"/>
  <c r="B53" i="5"/>
  <c r="B54" i="5"/>
  <c r="B55" i="5"/>
  <c r="B56" i="5"/>
  <c r="B58" i="5"/>
  <c r="B59" i="5"/>
  <c r="B60" i="5"/>
  <c r="B61" i="5"/>
  <c r="B62" i="5"/>
  <c r="B63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1" i="5"/>
  <c r="B82" i="5"/>
  <c r="B83" i="5"/>
  <c r="B84" i="5"/>
  <c r="B85" i="5"/>
  <c r="B86" i="5"/>
  <c r="B87" i="5"/>
  <c r="B88" i="5"/>
  <c r="B89" i="5"/>
  <c r="B90" i="5"/>
  <c r="B92" i="5"/>
  <c r="B93" i="5"/>
  <c r="B95" i="5"/>
  <c r="B96" i="5"/>
  <c r="B97" i="5"/>
  <c r="B98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7" i="5"/>
  <c r="B128" i="5"/>
  <c r="B129" i="5"/>
  <c r="B130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5" i="5"/>
  <c r="B146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5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6" i="5"/>
  <c r="B257" i="5"/>
  <c r="B259" i="5"/>
  <c r="B260" i="5"/>
  <c r="B261" i="5"/>
  <c r="B262" i="5"/>
  <c r="B263" i="5"/>
  <c r="B265" i="5"/>
  <c r="B266" i="5"/>
  <c r="B267" i="5"/>
  <c r="B268" i="5"/>
  <c r="B269" i="5"/>
  <c r="B270" i="5"/>
  <c r="B271" i="5"/>
  <c r="B272" i="5"/>
  <c r="B273" i="5"/>
  <c r="B274" i="5"/>
  <c r="B275" i="5"/>
  <c r="B277" i="5"/>
  <c r="B278" i="5"/>
  <c r="B279" i="5"/>
  <c r="B280" i="5"/>
  <c r="B283" i="5"/>
  <c r="B284" i="5"/>
  <c r="B285" i="5"/>
  <c r="B286" i="5"/>
  <c r="B287" i="5"/>
  <c r="B288" i="5"/>
  <c r="B289" i="5"/>
</calcChain>
</file>

<file path=xl/sharedStrings.xml><?xml version="1.0" encoding="utf-8"?>
<sst xmlns="http://schemas.openxmlformats.org/spreadsheetml/2006/main" count="1784" uniqueCount="809">
  <si>
    <t>Nombres y Apellidos</t>
  </si>
  <si>
    <t>Cargo que desempeña</t>
  </si>
  <si>
    <t xml:space="preserve">Dependencia donde labora </t>
  </si>
  <si>
    <t xml:space="preserve">Dirección de Correo Electronico Institucional </t>
  </si>
  <si>
    <t xml:space="preserve">Télefono Institucional </t>
  </si>
  <si>
    <t>Despacho Ministro de Justicia y del Derecho</t>
  </si>
  <si>
    <t>Dirección de Asuntos Internacionales</t>
  </si>
  <si>
    <t>Dirección Jurídica</t>
  </si>
  <si>
    <t>Dirección de Tecnologías y Gestión de Información en Justicia</t>
  </si>
  <si>
    <t>Subdirección de Gestión de Información en Justicia</t>
  </si>
  <si>
    <t>Subdirección de Tecnologías y Sistemas de Información</t>
  </si>
  <si>
    <t>Oficina de Control Interno</t>
  </si>
  <si>
    <t>Oficina Asesora de Planeación</t>
  </si>
  <si>
    <t>Oficina de Prensa y Comunicaciones</t>
  </si>
  <si>
    <t>Despacho del ViceMinistro de Promoción de la Justicia</t>
  </si>
  <si>
    <t>Dirección de Métodos Alternativos de Solución de Conflictos</t>
  </si>
  <si>
    <t>Dirección de Justicia Formal</t>
  </si>
  <si>
    <t>Dirección Desarrollo del Derecho y del Ordenamiento Jurídico</t>
  </si>
  <si>
    <t>Despacho del ViceMinistro de Política Criminal y Justicia Restaurativa</t>
  </si>
  <si>
    <t>Dirección de Justicia Transicional</t>
  </si>
  <si>
    <t>Dirección de Política Criminal y Penitenciaria</t>
  </si>
  <si>
    <t>Subdirección de Control y Fiscalización de Sustancias Químicas y Estupefacientes</t>
  </si>
  <si>
    <t>Subdirección Estratégica y de Análisis</t>
  </si>
  <si>
    <t>Grupo de Gestión Documental</t>
  </si>
  <si>
    <t>Grupo de Gestión Contractual</t>
  </si>
  <si>
    <t>Grupo de Gestión Humana</t>
  </si>
  <si>
    <t>Grupo de Servicio al Ciudadano</t>
  </si>
  <si>
    <t>carlos.ramirez@minjusticia.gov.co</t>
  </si>
  <si>
    <t>maria.martinez@minjusticia.gov.co</t>
  </si>
  <si>
    <t>wtorres@minjusticia.gov.co</t>
  </si>
  <si>
    <t>efecheverry@minjusticia.gov.co</t>
  </si>
  <si>
    <t>alberto.monroy@minjusticia.gov.co</t>
  </si>
  <si>
    <t>htorres@minjusticia.gov.co</t>
  </si>
  <si>
    <t>angela.ausecha@minjusticia.gov.co</t>
  </si>
  <si>
    <t>cecilia.escobar@minjusticia.gov.co</t>
  </si>
  <si>
    <t>hugo.munoz@minjusticia.gov.co</t>
  </si>
  <si>
    <t>abelen@minjusticia.gov.co</t>
  </si>
  <si>
    <t>alfgomez@minjusticia.gov.co</t>
  </si>
  <si>
    <t>maria.gutierrez@minjusticia.gov.co</t>
  </si>
  <si>
    <t>mjrodriguez@minjusticia.gov.co</t>
  </si>
  <si>
    <t>claudia.sanchez@minjusticia.gov.co</t>
  </si>
  <si>
    <t>yudy.salcedo@minjusticia.gov.co</t>
  </si>
  <si>
    <t>flor.ramirez@minjusticia.gov.co</t>
  </si>
  <si>
    <t>martha.rodriguez@minjusticia.gov.co</t>
  </si>
  <si>
    <t>jose.fonseca@minjusticia.gov.co</t>
  </si>
  <si>
    <t>gceron@minjusticia.gov.co</t>
  </si>
  <si>
    <t>edgar.jojoa@minjusticia.gov.co</t>
  </si>
  <si>
    <t>laura.izquierdo@minjusticia.gov.co</t>
  </si>
  <si>
    <t>jcobos@minjusticia.gov.co</t>
  </si>
  <si>
    <t>gladys.lopez@minjusticia.gov.co</t>
  </si>
  <si>
    <t>ramon.alonso@minjusticia.gov.co</t>
  </si>
  <si>
    <t>orlando.ceballos@minjusticia.gov.co</t>
  </si>
  <si>
    <t>ricardo.machuca@minjusticia.gov.co</t>
  </si>
  <si>
    <t>Asesor  1020 - 16</t>
  </si>
  <si>
    <t>Profesional Universitario  2044 - 05</t>
  </si>
  <si>
    <t>Secretario Ejecutivo DM  4212 - 26</t>
  </si>
  <si>
    <t>Secretario Ejecutivo  4210 - 24</t>
  </si>
  <si>
    <t>Conductor Mecánico  4103 - 19</t>
  </si>
  <si>
    <t>Conductor Mecánico  4103 - 18</t>
  </si>
  <si>
    <t>Conductor Mecánico  4103 - 15</t>
  </si>
  <si>
    <t>Asesor  1020 - 11</t>
  </si>
  <si>
    <t>Profesional Universitario  2044 - 02</t>
  </si>
  <si>
    <t>Asesor  1020 - 14</t>
  </si>
  <si>
    <t>Profesional Especializado  2028 - 22</t>
  </si>
  <si>
    <t>Profesional Especializado  2028 - 18</t>
  </si>
  <si>
    <t>Profesional Especializado  2028 - 15</t>
  </si>
  <si>
    <t>Profesional Especializado  2028 - 12</t>
  </si>
  <si>
    <t>Secretario Ejecutivo DV  4215 - 24</t>
  </si>
  <si>
    <t>Auxiliar Administrativo  4044 - 17</t>
  </si>
  <si>
    <t>Secretario Ejecutivo  4210 - 18</t>
  </si>
  <si>
    <t>Profesional Especializado  2028 - 23</t>
  </si>
  <si>
    <t>Profesional Especializado  2028 - 20</t>
  </si>
  <si>
    <t>Profesional Universitario  2044 - 10</t>
  </si>
  <si>
    <t>Auxiliar Administrativo  4044 - 16</t>
  </si>
  <si>
    <t>Asesor  1020 - 15</t>
  </si>
  <si>
    <t>Secretario Ejecutivo DV  4215 - 25</t>
  </si>
  <si>
    <t>Director  0100 - 23</t>
  </si>
  <si>
    <t>Técnico Administrativo  3124 - 18</t>
  </si>
  <si>
    <t>Secretario Ejecutivo  4210 - 22</t>
  </si>
  <si>
    <t>Profesional Especializado  2028 - 17</t>
  </si>
  <si>
    <t>Técnico Administrativo  3124 - 15</t>
  </si>
  <si>
    <t>Auxiliar Administrativo  4044 - 12</t>
  </si>
  <si>
    <t>Operario Calificado  4169 - 13</t>
  </si>
  <si>
    <t>Profesional Universitario  2044 - 11</t>
  </si>
  <si>
    <t>Técnico Administrativo  3124 - 16</t>
  </si>
  <si>
    <t>Subdirector  0150 - 23</t>
  </si>
  <si>
    <t>4443100 - Ext. 1482</t>
  </si>
  <si>
    <t>4443100 - Ext. 1580</t>
  </si>
  <si>
    <t>4443100 - Ext. 1295</t>
  </si>
  <si>
    <t>4443100 - Ext. 1486</t>
  </si>
  <si>
    <t>4443100 - Ext. 1983</t>
  </si>
  <si>
    <t>4443100 - Ext. 1680</t>
  </si>
  <si>
    <t>4443100 - Ext. 1480</t>
  </si>
  <si>
    <t>4443100 - Ext. 1586</t>
  </si>
  <si>
    <t>4443100 - Ext. 1980</t>
  </si>
  <si>
    <t>4443100 - Ext. 1682</t>
  </si>
  <si>
    <t>4443100 - Ext. 1780</t>
  </si>
  <si>
    <t>4443100 - Ext. 1880</t>
  </si>
  <si>
    <t>4443100 - Ext. 1862</t>
  </si>
  <si>
    <t>4443100 - Ext. 1175</t>
  </si>
  <si>
    <t>4443100 - Ext. 1888</t>
  </si>
  <si>
    <t>CARLOS ALBERTO RAMIREZ ROJAS</t>
  </si>
  <si>
    <t>CAROLINA RONCANCIO GIRALDO</t>
  </si>
  <si>
    <t>MARIA ALEJANDRA MARTINEZ MEJIA</t>
  </si>
  <si>
    <t>WILSON TORRES ROMERO</t>
  </si>
  <si>
    <t>ELIO FABIO ECHEVERRI VELEZ</t>
  </si>
  <si>
    <t>ALBERTO MONROY VELASCO</t>
  </si>
  <si>
    <t>HORACIO TORRES MARTINEZ</t>
  </si>
  <si>
    <t>ANGELA YURANY AUSECHA FLOREZ</t>
  </si>
  <si>
    <t>CECILIA ESCOBAR URREGO</t>
  </si>
  <si>
    <t>ANA BELEN FONSECA OYUELA</t>
  </si>
  <si>
    <t>ALFREDO GOMEZ GIRALDO</t>
  </si>
  <si>
    <t>MARIA CRISTINA GUTIERREZ MORENO</t>
  </si>
  <si>
    <t>ALBA LUZ DEL ROCIO RIOS SANCHEZ</t>
  </si>
  <si>
    <t>MERY YANED RODRIGUEZ SANCHEZ</t>
  </si>
  <si>
    <t>CLAUDIA PATRICIA SANCHEZ CASTILLO</t>
  </si>
  <si>
    <t>YUDY CEDMIT SALCEDO PEREZ</t>
  </si>
  <si>
    <t>MARTHA LILIANA RODRIGUEZ BARRERO</t>
  </si>
  <si>
    <t>JOSE ELIBERTO FONSECA RUIZ</t>
  </si>
  <si>
    <t>GONZALO OMAR CERON BARON</t>
  </si>
  <si>
    <t>JOSE GUILLERMO COBOS ABRIL</t>
  </si>
  <si>
    <t>RAMON ALEXANDER ALONSO VEGA</t>
  </si>
  <si>
    <t>ORLANDO EXEQUIEL CEBALLOS RIANO</t>
  </si>
  <si>
    <t>RICARDO ANDRES MACHUCA GARCIA</t>
  </si>
  <si>
    <t>alba.rios@minjusticia.gov.co</t>
  </si>
  <si>
    <t>SONIA MANCIPE CARRILLO</t>
  </si>
  <si>
    <t>sonia.mancipe@minjusticia.gov.co</t>
  </si>
  <si>
    <t>CARLOS ALBERTO PUENTES GONZALEZ</t>
  </si>
  <si>
    <t>carlos.puentes@minjusticia.gov.co</t>
  </si>
  <si>
    <t>EDGAR ALVEIRO JOJOA BERMUDES</t>
  </si>
  <si>
    <t>4443100 - Ext. 1583</t>
  </si>
  <si>
    <t>4443100 - Ext. 1963</t>
  </si>
  <si>
    <t>4443100 - Ext. 1081</t>
  </si>
  <si>
    <t>DJT - Grupo de Acciones Legales y Constitucionales</t>
  </si>
  <si>
    <t>DJ - Grupo de Defensa Jurídica</t>
  </si>
  <si>
    <t>DAI - Grupo de Extradiciones</t>
  </si>
  <si>
    <t>DAI - Grupo de Traslado de Personas Condenadas</t>
  </si>
  <si>
    <t>Grupo de Gestión Administrativa</t>
  </si>
  <si>
    <t>Grupo de Gestión Financiera y Contable</t>
  </si>
  <si>
    <t>OAP - Grupo de Planeación Estratégica</t>
  </si>
  <si>
    <t>OAP - Grupo de Gestión de Proyectos y Presupuesto</t>
  </si>
  <si>
    <t>OAP - Grupo de Calidad y Transformación Organizacional</t>
  </si>
  <si>
    <t>SCFSQE - Grupo de Control de Sustancias Químicas</t>
  </si>
  <si>
    <t>SCFSQE - Grupo de Control de Cannabis para fines Médicos y Científicos</t>
  </si>
  <si>
    <t>DPDAR - Grupo de Apoyo de la Secretaría Técnica del Consejo Nacional de Estupefacientes</t>
  </si>
  <si>
    <t>DMJD - Grupo de Asuntos Legislativos</t>
  </si>
  <si>
    <t>DJ - Grupo de Extinción de Dominio</t>
  </si>
  <si>
    <t>DJ - Grupo de Actuaciones Administrativas</t>
  </si>
  <si>
    <t>DMASC - Grupo de Casas de Justicia y Convivencia Ciudadana</t>
  </si>
  <si>
    <t>DMASC - Grupo de Justicia en Equidad</t>
  </si>
  <si>
    <t>DMASC - Grupo de Conciliación Extrajudicial en Derecho, Arbitraje y Amigable Composición</t>
  </si>
  <si>
    <t>DMASC - Grupo de Sistemas Locales de Justicia</t>
  </si>
  <si>
    <t>DJF - Grupo de Fortalecimiento de la Justicia Etnica</t>
  </si>
  <si>
    <t>DJF - Grupo de Fortalecimiento de la Justicia con Enfoque de Género</t>
  </si>
  <si>
    <t>DPCP - Grupo de Política Criminal</t>
  </si>
  <si>
    <t>DPCP - Grupo de Política Criminal de Adolescentes y Jóvenes</t>
  </si>
  <si>
    <t>DPCP - Grupo de Política Penitenciaria y Carcelaria</t>
  </si>
  <si>
    <t>DAI - Grupo de Asistencia Judicial en Materia Penal</t>
  </si>
  <si>
    <t>Lugar de Nacimiento</t>
  </si>
  <si>
    <t xml:space="preserve">DIRECTORIO DE FUNCIONARIOS </t>
  </si>
  <si>
    <t>INDIRA ALEXANDRA BEJARANO RAMIREZ</t>
  </si>
  <si>
    <t>indira.bejarano@minjusticia.gov.co</t>
  </si>
  <si>
    <t>Escala Salarial</t>
  </si>
  <si>
    <t>Directivo</t>
  </si>
  <si>
    <t>Asesor</t>
  </si>
  <si>
    <t>Asistencial</t>
  </si>
  <si>
    <t>Profesional</t>
  </si>
  <si>
    <t>Técnico</t>
  </si>
  <si>
    <t>carolina.roncancio@minjusticia.gov.co</t>
  </si>
  <si>
    <t>Jefe de Oficina  0137 - 16</t>
  </si>
  <si>
    <t>ANDRES FELIPE REYES CASTILLO</t>
  </si>
  <si>
    <t>andres.reyes@minjusticia.gov.co</t>
  </si>
  <si>
    <t>Subdirector  0150 - 16</t>
  </si>
  <si>
    <t>Dirección de Política de Drogas y Actividades Relacionadas</t>
  </si>
  <si>
    <t>4443100 - Ext. 1195</t>
  </si>
  <si>
    <t>4443100 - Ext. 1152</t>
  </si>
  <si>
    <t>4443100 - Ext. 1110</t>
  </si>
  <si>
    <t>4443100 - Ext. 1210</t>
  </si>
  <si>
    <t>4443100 - Ext. 1250</t>
  </si>
  <si>
    <t>4443100 - Ext. 1271</t>
  </si>
  <si>
    <t>4443100 - Ext. 1301</t>
  </si>
  <si>
    <t>4443100 - Ext. 1305</t>
  </si>
  <si>
    <t>4443100 - Ext. 1700</t>
  </si>
  <si>
    <t>Formación académica</t>
  </si>
  <si>
    <t>Experiencia MJD
(en años)</t>
  </si>
  <si>
    <t>DDDOJ - Grupo de Calidad Normativa</t>
  </si>
  <si>
    <t>DDDOJ - Grupo de Defensa del Ordenamiento Jurídico</t>
  </si>
  <si>
    <t>DDDOJ - Grupo de SUIN-Juriscol</t>
  </si>
  <si>
    <t>DJF - Grupo de Registro, Vigilancia y Seguimiento a Consultorios Jurídicos</t>
  </si>
  <si>
    <t>claudia.ortiz@minjusticia.gov.co</t>
  </si>
  <si>
    <t>Jefe de Oficina Asesora de Planeación  1045 - 16</t>
  </si>
  <si>
    <t xml:space="preserve">Viceministro  0020 - </t>
  </si>
  <si>
    <t>ANGELA MARIA TORRES DIAZ</t>
  </si>
  <si>
    <t>angela.torres@minjusticia.gov.co</t>
  </si>
  <si>
    <t>diego.ospina@minjusticia.gov.co</t>
  </si>
  <si>
    <t>DIEGO FERNANDO OSPINA BAEZ</t>
  </si>
  <si>
    <t>DJT - Grupo de Oferta Institucional para la Justicia Transicional</t>
  </si>
  <si>
    <t>HUGO IGNACIO MUÑOZ PULIDO</t>
  </si>
  <si>
    <t>Oficina de Control Disciplinario Interno</t>
  </si>
  <si>
    <t>DJ - Grupo de Asuntos Notariales y Registrales</t>
  </si>
  <si>
    <t>Profesional Universitario  2044 - 07</t>
  </si>
  <si>
    <t>Auxiliar de Servicios Generales  4064 - 14</t>
  </si>
  <si>
    <t>Auxiliar Administrativo  4044 - 15</t>
  </si>
  <si>
    <t>KELLY VANESSA RIVERA LESMES</t>
  </si>
  <si>
    <t>kelly.rivera@minjusticia.gov.co</t>
  </si>
  <si>
    <t>Profesional Especializado  2028 - 20 (Tesorera)</t>
  </si>
  <si>
    <t>MERCEDES GABRIELA BENAVIDES IMBACUAN</t>
  </si>
  <si>
    <t>mercedes.benavides@minjusticia.gov.co</t>
  </si>
  <si>
    <t>DIANA PAOLA PEREZ BARRAZA</t>
  </si>
  <si>
    <t>diana.perez@minjusticia.gov.co</t>
  </si>
  <si>
    <t>JOSE JOAQUIN FORERO JIMENEZ</t>
  </si>
  <si>
    <t>jose.forero@minjusticia.gov.co</t>
  </si>
  <si>
    <t>LORENA CECILIA BARRETO MONTES</t>
  </si>
  <si>
    <t>lorena.barreto@minjusticia.gov.co</t>
  </si>
  <si>
    <t>mayra.mahecha@minjusticia.gov.co</t>
  </si>
  <si>
    <t>MAYRA ALEJANDRA MAHECHA CASTRO</t>
  </si>
  <si>
    <t>INGRID VIVIANA AGUIRRE CAICEDO</t>
  </si>
  <si>
    <t>ingrid.aguirre@minjusticia.gov.co</t>
  </si>
  <si>
    <t>Profesional Especializado  2028 - 21</t>
  </si>
  <si>
    <t>Profesional Especializado  2028 - 19</t>
  </si>
  <si>
    <t>CRISTIAN CAMILO MORALES REYES</t>
  </si>
  <si>
    <t>cristian.morales@minjusticia.gov.co</t>
  </si>
  <si>
    <t>LAURA CRISTINA DURAN MIRANDA</t>
  </si>
  <si>
    <t>laura.duran@minjusticia.gov.co</t>
  </si>
  <si>
    <t>DJF - Grupo de Inspección, Vigilancia y Control de las Comisarías de Familia</t>
  </si>
  <si>
    <t>DJF - Grupo de Gestión para el Fortalecimiento de Comisarías de Familia</t>
  </si>
  <si>
    <t>Profesional Universitario  2044 - 09</t>
  </si>
  <si>
    <t>MARIA SUSANA MARTINEZ ABRIL</t>
  </si>
  <si>
    <t>maria.martineza@minjusticia.gov.co</t>
  </si>
  <si>
    <t>Asesor  1020 - 17</t>
  </si>
  <si>
    <t>ZAIDA LORENA YANQUEN ORTEGA</t>
  </si>
  <si>
    <t>zaida.yanquen@minjusticia.gov.co</t>
  </si>
  <si>
    <t>Asesor  1020 - 18</t>
  </si>
  <si>
    <t>JINETH MARYORI PRIETO RODRIGUEZ</t>
  </si>
  <si>
    <t>jineth.prieto@minjusticia.gov.co</t>
  </si>
  <si>
    <t>CLAUDIA ORTIZ SALAS</t>
  </si>
  <si>
    <t>LAURA YISELA IZQUIERDO ACEVEDO</t>
  </si>
  <si>
    <t>GLADYS CONSUELO LOPEZ CASTAÑO</t>
  </si>
  <si>
    <t>FLORALBA RAMIREZ CARREÑO</t>
  </si>
  <si>
    <t>4443100 - Ext. 1863</t>
  </si>
  <si>
    <t>Jefe de Oficina 0137 - 22</t>
  </si>
  <si>
    <t>JUAN SEBASTIAN MORENO CUERVO</t>
  </si>
  <si>
    <t>Profesional Universitario 2044 - 10</t>
  </si>
  <si>
    <t>juan.morenoc@minjusticia.gov.co</t>
  </si>
  <si>
    <t>Auxiliar de Servicios Generales 4064 - 13</t>
  </si>
  <si>
    <t>Auxiliar Administrativo 4044 - 12</t>
  </si>
  <si>
    <t>MIGUEL ANGEL CIFUENTES CUSGUEN</t>
  </si>
  <si>
    <t>miguel.cifuentes@minjusticia.gov.co</t>
  </si>
  <si>
    <t>JESHIKA ALEXANDRA CUARTAS JIMENEZ</t>
  </si>
  <si>
    <t>Asesor  1020 - 07</t>
  </si>
  <si>
    <t>jeshika.cuartas@minjusticia.gov.co</t>
  </si>
  <si>
    <t>Auxiliar Administrativo 4044 - 19</t>
  </si>
  <si>
    <t>Director Tecnico 0100 - 22</t>
  </si>
  <si>
    <t>Técnico Administrativo 3124 - 17</t>
  </si>
  <si>
    <t>DORIS HELENA GARAY RODRIGUEZ</t>
  </si>
  <si>
    <t>ETHEL NATALY CASTELLANOS MORALES</t>
  </si>
  <si>
    <t>Profesional Especializado 2028 - 13</t>
  </si>
  <si>
    <t>doris.garay@minjusticia.gov.co</t>
  </si>
  <si>
    <t>ethel.castellanos@minjusticia.gov.co</t>
  </si>
  <si>
    <t xml:space="preserve">Profesional Especializado  2028 - 15 </t>
  </si>
  <si>
    <t xml:space="preserve">Secretario Ejecutivo  4210 - 24 </t>
  </si>
  <si>
    <t>PAOLA MARCELA DIAZ TRIANA</t>
  </si>
  <si>
    <t>paola.diaz@minjusticia.gov.co</t>
  </si>
  <si>
    <t xml:space="preserve">Profesional Especializado  2028 - 22 </t>
  </si>
  <si>
    <t>MILEIDY CAROLINA JIMENEZ MENDEZ</t>
  </si>
  <si>
    <t xml:space="preserve">Profesional Especializado  2028 - 12 </t>
  </si>
  <si>
    <t>mileidy.jimenez@minjusticia.gov.co</t>
  </si>
  <si>
    <t xml:space="preserve">Profesional Especializado  2028 - 21 </t>
  </si>
  <si>
    <t xml:space="preserve">Profesional Especializado  2028 - 20 </t>
  </si>
  <si>
    <t xml:space="preserve">Profesional Especializado  2028 - 19 </t>
  </si>
  <si>
    <t>SEBASTIAN VARGAS ROZO</t>
  </si>
  <si>
    <t>sebastian.vargasr@minjusticia.gov.co</t>
  </si>
  <si>
    <t>Profesional Especializado 2028 - 16</t>
  </si>
  <si>
    <t>Profesional Especializado 2028 - 15</t>
  </si>
  <si>
    <t>Profesional Especializado 2028 - 22</t>
  </si>
  <si>
    <t>Asesor 1020 - 08</t>
  </si>
  <si>
    <t>Profesional Especializado  2028 - 16</t>
  </si>
  <si>
    <t>Profesional Especializado 2028 - 18</t>
  </si>
  <si>
    <t>Tecnico Administrativo 3124 - 10</t>
  </si>
  <si>
    <t>Profesional Especializado  2028 - 14</t>
  </si>
  <si>
    <t xml:space="preserve">Profesional Especializado  2028 - 18 </t>
  </si>
  <si>
    <t xml:space="preserve">Profesional Universitario  2044 - 10 </t>
  </si>
  <si>
    <t>Técnico Administrativo  3124 - 13</t>
  </si>
  <si>
    <t>Profesional Universitario 2044 - 11</t>
  </si>
  <si>
    <t xml:space="preserve">Técnico Administrativo  3124 - 17 </t>
  </si>
  <si>
    <t>Auxiliar Administrativo 4044 - 20</t>
  </si>
  <si>
    <t>Profesional Especializado 2028 - 12</t>
  </si>
  <si>
    <t>Secretario Ejecutivo 4210 - 22</t>
  </si>
  <si>
    <t>Secretaria General</t>
  </si>
  <si>
    <t>FABIO SAUL CASTRO HERRERA</t>
  </si>
  <si>
    <t>Asesor 1020 - 11</t>
  </si>
  <si>
    <t>fabio.castro@minjusticia.gov.co</t>
  </si>
  <si>
    <t>JEIDI XIOMARA SANCHEZ ARIZA</t>
  </si>
  <si>
    <t>Profesional Especializado 2028 - 23</t>
  </si>
  <si>
    <t>jeidi.sanchez@minjusticia.gov.co</t>
  </si>
  <si>
    <t>Secretario Ejecutivo 4210 - 21</t>
  </si>
  <si>
    <t>DIANA CATHERINNE PAEZ CORTES</t>
  </si>
  <si>
    <t>diana.paez@minjusticia.gov.co</t>
  </si>
  <si>
    <t xml:space="preserve">Profesional Universitario  2044 - 11 </t>
  </si>
  <si>
    <t>JORGE IVAN CUERVO RESTREPO</t>
  </si>
  <si>
    <t>ALEJANDRA QUINTERO LOPERA</t>
  </si>
  <si>
    <t>PARMENIDES PALACIOS RENTERIA</t>
  </si>
  <si>
    <t>JORGE EDUARDO MORALES MORALES</t>
  </si>
  <si>
    <t>CECILIA CALDERON JIMENEZ</t>
  </si>
  <si>
    <t>Ministro 0005</t>
  </si>
  <si>
    <t>Tecnico Administrativo 3124 - 18</t>
  </si>
  <si>
    <t>jorge.cuervo@minjusticia.gov.co</t>
  </si>
  <si>
    <t>alejandra.quintero@minjusticia.gov.co</t>
  </si>
  <si>
    <t>parmenides.palacios@minjusticia.gov.co</t>
  </si>
  <si>
    <t>jorge.morales@minjusticia.gov.co</t>
  </si>
  <si>
    <t>cecilia.calderon@minjusticia.gov.co</t>
  </si>
  <si>
    <t>DIEGO ALEJANDRO MURCIA ESPINOSA</t>
  </si>
  <si>
    <t>diego.murcia@minjusticia.gov.co</t>
  </si>
  <si>
    <t>Secretario Ejecutivo DV 4215 - 24</t>
  </si>
  <si>
    <t>Fecha de actualización: 29 de abril de 2026</t>
  </si>
  <si>
    <t>FRANCISCO JAVIER ACOSTA SUAREZ</t>
  </si>
  <si>
    <t>LUZ ANDREA GUTIERREZ REYES</t>
  </si>
  <si>
    <t>Asesor 1020 - 15</t>
  </si>
  <si>
    <t>Secretario Ejecutivo 4210 - 24</t>
  </si>
  <si>
    <t>francisco.acosta@minjusticia.gov.co</t>
  </si>
  <si>
    <t>luz.gutierrez@minjusticia.gov.co</t>
  </si>
  <si>
    <t>DANIELA RIVERA RODRIGUEZ</t>
  </si>
  <si>
    <t>daniela.rivera@minjusticia.gov.co</t>
  </si>
  <si>
    <t>AURY POVEDA TORRES</t>
  </si>
  <si>
    <t>aury.poveda@minjusticia.gov.co</t>
  </si>
  <si>
    <t>JHON RICARDO MORALES FRANCO</t>
  </si>
  <si>
    <t>jhon.morales@minjusticia.gov.co</t>
  </si>
  <si>
    <t>JAIRO ERNESTO MEDINA MERCHAN</t>
  </si>
  <si>
    <t>jairo.medina@minjusticia.gov.co</t>
  </si>
  <si>
    <t>ANGEL ANDRES MORALES ORTIZ</t>
  </si>
  <si>
    <t>FERNANDO OCTAVIO ORTIZ MARIN</t>
  </si>
  <si>
    <t>ANA MARIA PALACIO MESA</t>
  </si>
  <si>
    <t>CRISTINA MARCELA PIÑA ARCINIEGAS</t>
  </si>
  <si>
    <t>MARTHA CECILIA SOLER GIL</t>
  </si>
  <si>
    <t>ELDER HERNEY VILLAR CASTRO</t>
  </si>
  <si>
    <t>elder.villar@minjusticia.gov.co</t>
  </si>
  <si>
    <t>angel.morales@minjusticia.gov.co</t>
  </si>
  <si>
    <t>fernando.ortiz@minjusticia.gov.co</t>
  </si>
  <si>
    <t>ana.palacio@minjusticia.gov.co</t>
  </si>
  <si>
    <t>cristina.pina@minjusticia.gov.co</t>
  </si>
  <si>
    <t>martha.soler@minjusticia.gov.co</t>
  </si>
  <si>
    <t>SANDRA CATALINA CAMPOS ROMERO</t>
  </si>
  <si>
    <t>sandra.campos@minjusticia.gov.co</t>
  </si>
  <si>
    <t>GLORIA INES AGUILAR GOMEZ</t>
  </si>
  <si>
    <t>JOSE NAHUN SILVA HERNANDEZ</t>
  </si>
  <si>
    <t>MARTHA LILIANA RINCON GOMEZ</t>
  </si>
  <si>
    <t>gloria.aguilar@minjusticia.gov.co</t>
  </si>
  <si>
    <t>jose.silva@minjusticia.gov.co</t>
  </si>
  <si>
    <t>martha.rincon@minjusticia.gov.co</t>
  </si>
  <si>
    <t>EUSEBIO ENRIQUE JURADO FUENTES</t>
  </si>
  <si>
    <t>MARIA YINETTE SALAMANCA SANCHEZ</t>
  </si>
  <si>
    <t>INDIRA YUSETH MOSQUERA CORDOBA</t>
  </si>
  <si>
    <t>JENNY ADRIANA RODRIGUEZ FRANCO</t>
  </si>
  <si>
    <t>enrique.jurado@minjusticia.gov.co</t>
  </si>
  <si>
    <t>maria.salamanca@minjusticia.gov.co</t>
  </si>
  <si>
    <t>indira.mosquera@minjusticia.gov.co</t>
  </si>
  <si>
    <t>jenny.rodriguez@minjusticia.gov.co</t>
  </si>
  <si>
    <t>SAIDE AMPARO ARCHILA MANRIQUE</t>
  </si>
  <si>
    <t>MONICA PAOLA CIFUENTES CHALARCA</t>
  </si>
  <si>
    <t>GIOMAR TRUJILLO PINEDA</t>
  </si>
  <si>
    <t>saide.archila@minjusticia.gov.co</t>
  </si>
  <si>
    <t>monica.cifuentes@minjusticia.gov.co</t>
  </si>
  <si>
    <t>giomar.trujillo@minjusticia.gov.co</t>
  </si>
  <si>
    <t>ALIS ANDREA DIAZ GARCIA</t>
  </si>
  <si>
    <t>JAVIER ORLANDO ROA SILVA</t>
  </si>
  <si>
    <t>ALEX HERNANDO BONILLA NINO</t>
  </si>
  <si>
    <t>CINDY MILENA SANABRIA RINCON</t>
  </si>
  <si>
    <t>alis.diaz@minjusticia.gov.co</t>
  </si>
  <si>
    <t>javier.roa@minjusticia.gov.co</t>
  </si>
  <si>
    <t>alex.bonilla@minjusticia.gov.co</t>
  </si>
  <si>
    <t>cindy.sanabria@minjusticia.gov.co</t>
  </si>
  <si>
    <t>MANUEL FELIPE APONTE DIAZ</t>
  </si>
  <si>
    <t>SERGIO STEVEN JULIO MARTIN</t>
  </si>
  <si>
    <t>DANIELA ALEJANDRA PINILLOS MORENO</t>
  </si>
  <si>
    <t>manuel.aponte@minjusticia.gov.co</t>
  </si>
  <si>
    <t>sergio.julio@minjusticia.gov.co</t>
  </si>
  <si>
    <t>daniela.pinillos@minjusticia.gov.co</t>
  </si>
  <si>
    <t>YEFFERSON MAURICIO DUEÑAS GOMEZ</t>
  </si>
  <si>
    <t>JAIME MARQUEZ DIAZ</t>
  </si>
  <si>
    <t>HERNAN RAMIRO AMAYA GUEVARA</t>
  </si>
  <si>
    <t>MARTA ELIZABETH RICO OSPINA</t>
  </si>
  <si>
    <t>CLAUDIA INES ZABALA NEUTA</t>
  </si>
  <si>
    <t>yefferson.duenas@minjusticia.gov.co</t>
  </si>
  <si>
    <t>jaime.marquez@minjusticia.gov.co</t>
  </si>
  <si>
    <t>hernan.amaya@minjusticia.gov.co</t>
  </si>
  <si>
    <t>elizabeth.rico@minjusticia.gov.co</t>
  </si>
  <si>
    <t>claudia.zabala@minjusticia.gov.co</t>
  </si>
  <si>
    <t>MARTHA EUGENIA RAMOS OSPINA</t>
  </si>
  <si>
    <t>LUIS CARLOS RONCANCIO MARTINEZ</t>
  </si>
  <si>
    <t>MARCELO FERNANDO ROJAS CASTILLO</t>
  </si>
  <si>
    <t>SANDRA LILIANA BUITRAGO PACHON</t>
  </si>
  <si>
    <t>MARIA ANGELICA AGAMEZ PEREZ</t>
  </si>
  <si>
    <t>martha.ramos@minjusticia.gov.co</t>
  </si>
  <si>
    <t>luis.roncancio@minjusticia.gov.co</t>
  </si>
  <si>
    <t>marcelo.rojas@minjusticia.gov.co</t>
  </si>
  <si>
    <t>sandra.buitrago@minjusticia.gov.co</t>
  </si>
  <si>
    <t>maria.agamez@minjusticia.gov.co</t>
  </si>
  <si>
    <t>orlanlopez@minjusticia.gov.co</t>
  </si>
  <si>
    <t>jimmy.sanchez@minjusticia.gov.co</t>
  </si>
  <si>
    <t>william.cruz@minjusticia.gov.co</t>
  </si>
  <si>
    <t>zanduver.prieto@minjusticia.gov.co</t>
  </si>
  <si>
    <t>mcastaneda@minjusticia.gov.co</t>
  </si>
  <si>
    <t>RAFAEL ORLANDO LOPEZ VENEGAS</t>
  </si>
  <si>
    <t>JIMMY DAVID SANCHEZ CALVO</t>
  </si>
  <si>
    <t>WILLIAM GUIOVANNI CRUZ CASTELLANOS</t>
  </si>
  <si>
    <t>ZANDUVER PRIETO GARZON</t>
  </si>
  <si>
    <t>MAURICIO CASTAÑEDA REY</t>
  </si>
  <si>
    <t>SONIA LUCRECIA ZAMBRANO GOMEZ</t>
  </si>
  <si>
    <t>LILIAN DEL CARMEN MORA NOGUERA</t>
  </si>
  <si>
    <t>INGRID YANIRE HERNANDEZ PENA</t>
  </si>
  <si>
    <t>PEDRO NEL VARGAS OVALLE</t>
  </si>
  <si>
    <t>aleyda.ulloa@minjusticia.gov.co</t>
  </si>
  <si>
    <t>angelita.marino@minjusticia.gov.co</t>
  </si>
  <si>
    <t>sonia.zambrano@minjusticia.gov.co</t>
  </si>
  <si>
    <t>lilian.mora@minjusticia.gov.co</t>
  </si>
  <si>
    <t>pvargas@minjusticia.gov.co</t>
  </si>
  <si>
    <t>ASTRID LILIANA ROCHA FULA</t>
  </si>
  <si>
    <t>ANGELA VANESSA CARDENAS ESTUPINAN</t>
  </si>
  <si>
    <t>DIANA CAROLINA LEAL GARCIA</t>
  </si>
  <si>
    <t>ALAIN MAURICIO ORDONEZ GUTIERREZ</t>
  </si>
  <si>
    <t>WRY JISSELLA MEDINA CRUZ</t>
  </si>
  <si>
    <t>astrid.rocha@minjusticia.gov.co</t>
  </si>
  <si>
    <t>angela.cardenas@minjusticia.gov.co</t>
  </si>
  <si>
    <t>diana.leal@minjusticia.gov.co</t>
  </si>
  <si>
    <t>mauricio.ordonez@minjusticia.gov.co</t>
  </si>
  <si>
    <t>ingrid.hernandez@minjusticia.gov.co</t>
  </si>
  <si>
    <t>wry.medina@minjusticia.gov.co</t>
  </si>
  <si>
    <t>LILIANA FLOREZ BERNAL</t>
  </si>
  <si>
    <t>ELIZABETH MARTINEZ RAMIREZ</t>
  </si>
  <si>
    <t>liliana.florez@minjusticia.gov.co</t>
  </si>
  <si>
    <t>elizabeth.martinez@minjusticia.gov.co</t>
  </si>
  <si>
    <t>SARA CAROLINA ROMERO LÓPEZ</t>
  </si>
  <si>
    <t>DEYANIRA MENDEZ SAAVEDRA</t>
  </si>
  <si>
    <t>JESUS ARCANGEL ALONSO GUZMAN</t>
  </si>
  <si>
    <t>DIANA PAOLA LOPEZ LACHE</t>
  </si>
  <si>
    <t>DELIO ALEXANDER CALDERON CUEVAS</t>
  </si>
  <si>
    <t>sara.romero@minjusticia.gov.co</t>
  </si>
  <si>
    <t>deyanira.mendez@minjusticia.gov.co</t>
  </si>
  <si>
    <t>jesus.alonso@minjusticia.gov.co</t>
  </si>
  <si>
    <t>dianap.lopez@minjusticia.gov.co</t>
  </si>
  <si>
    <t>alexander.calderon@minjusticia.gov.co</t>
  </si>
  <si>
    <t>Asesor 1020 - 07</t>
  </si>
  <si>
    <t>ANA DALILA GOMEZ BAOS</t>
  </si>
  <si>
    <t>ROBERTO ALFONSO MONGE SANCHEZ</t>
  </si>
  <si>
    <t>ANGELA MARCELA RODRIGUEZ MARTINEZ</t>
  </si>
  <si>
    <t>SANDRA XIMENA PEÑAFORT LOPEZ</t>
  </si>
  <si>
    <t>GERMAN ENRIQUE CHIBUQUE RUIZ</t>
  </si>
  <si>
    <t>ana.gomezb@minjusticia.gov.co</t>
  </si>
  <si>
    <t>roberto.monge@minjusticia.gov.co</t>
  </si>
  <si>
    <t>angela.rodriguez@minjusticia.gov.co</t>
  </si>
  <si>
    <t>sandra.penafort@minjusticia.gov.co</t>
  </si>
  <si>
    <t>gchibuque@minjusticia.gov.co</t>
  </si>
  <si>
    <t>TATIANA DEL ROCIO ROMERO ACEVEDO</t>
  </si>
  <si>
    <t>CATALINA ABRIL PEREZ</t>
  </si>
  <si>
    <t>tromero@minjusticia.gov.co</t>
  </si>
  <si>
    <t>catalina.abril@minjusticia.gov.co</t>
  </si>
  <si>
    <t>Profesional Universitario 2044 - 08</t>
  </si>
  <si>
    <t>WILSON EDUARDO PUENTES SUAREZ</t>
  </si>
  <si>
    <t>LUIS ALEJANDRO ALFONSO RODRIGUEZ</t>
  </si>
  <si>
    <t>RICARDO DAVID ZAMBRANO ERAZO</t>
  </si>
  <si>
    <t>LEIDY ALEXANDRA BUITRAGO MARTINEZ</t>
  </si>
  <si>
    <t>wilson.puentes@minjusticia.gov.co</t>
  </si>
  <si>
    <t>luis.alfonso@minjusticia.gov.co</t>
  </si>
  <si>
    <t>ricardo.zambrano@minjusticia.gov.co</t>
  </si>
  <si>
    <t>leidy.buitrago@minjusticia.gov.co</t>
  </si>
  <si>
    <t>sjaramillo@minjusticia.gov.co</t>
  </si>
  <si>
    <t>valentina.montoya@minjusticia.gov.co</t>
  </si>
  <si>
    <t>diego.aldana@minjusticia.gov.co</t>
  </si>
  <si>
    <t>SANDRA AMALIA JARAMILLO CHARRY</t>
  </si>
  <si>
    <t>VALENTINA MONTOYA BARBOSA</t>
  </si>
  <si>
    <t>DIEGO FERNANDO ALDANA HERNANDEZ</t>
  </si>
  <si>
    <t>luis.guzman@minjusticia.gov.co</t>
  </si>
  <si>
    <t>mauricio.moscoso@minjusticia.gov.co</t>
  </si>
  <si>
    <t>LUIS FELIPE GUZMAN CARDONA</t>
  </si>
  <si>
    <t>MAURICIO MOSCOSO DIAZ</t>
  </si>
  <si>
    <t>JOHN JAIRO GUZMAN BENITEZ</t>
  </si>
  <si>
    <t>MARIA ALEJANDRA ARISTIZABAL GARCIA</t>
  </si>
  <si>
    <t>ANDREA FONSECA SANABRIA</t>
  </si>
  <si>
    <t>DIANA MARCELA GUZMAN AVENDAÑO</t>
  </si>
  <si>
    <t>john.guzman@minjusticia.gov.co</t>
  </si>
  <si>
    <t>maria.aristizabal@minjusticia.gov.co</t>
  </si>
  <si>
    <t>andrea.fonseca@minjusticia.gov.co</t>
  </si>
  <si>
    <t>diana.guzman@minjusticia.gov.co</t>
  </si>
  <si>
    <t>fernando.alvarez@minjusticia.gov.co</t>
  </si>
  <si>
    <t>cunigar@minjusticia.gov.co</t>
  </si>
  <si>
    <t>FERNANDO AUGUSTO ALVAREZ GONGORA</t>
  </si>
  <si>
    <t>CARLOS ALBERTO UNIGARRO PAZ</t>
  </si>
  <si>
    <t>ELVIA CRISTINA YEPES VALBUENA</t>
  </si>
  <si>
    <t>MYRIAM MARCELA ROJAS GONZALEZ</t>
  </si>
  <si>
    <t>ANDREA DEL PILAR CUBIDES TORRES</t>
  </si>
  <si>
    <t>OSCAR HERNAN RINCON ALFONSO</t>
  </si>
  <si>
    <t>JUAN CARLOS CRUZ GRACIA</t>
  </si>
  <si>
    <t>ELDY ASTRID ROZO ORTEGA</t>
  </si>
  <si>
    <t>elvia.yepes@minjusticia.gov.co</t>
  </si>
  <si>
    <t>myriam.rojas@minjusticia.gov.co</t>
  </si>
  <si>
    <t>andrea.cubides@minjusticia.gov.co</t>
  </si>
  <si>
    <t>oscar.rincon@minjusticia.gov.co</t>
  </si>
  <si>
    <t>jccruz@minjusticia.gov.co</t>
  </si>
  <si>
    <t>eldy.rozo@minjusticia.gov.co</t>
  </si>
  <si>
    <t>CARLOS MARIO MEJIA OLARTE</t>
  </si>
  <si>
    <t>YEIMY LORENA TORRES VARGAS</t>
  </si>
  <si>
    <t>PABLO ERNESTO MEDRANO MORENO</t>
  </si>
  <si>
    <t>carlos.mejia@minjusticia.gov.co</t>
  </si>
  <si>
    <t>yeimy.torres@minjusticia.gov.co</t>
  </si>
  <si>
    <t>pablo.medrano@minjusticia.gov.co</t>
  </si>
  <si>
    <t>LAURA NATALY CASTILLO GARAY</t>
  </si>
  <si>
    <t>JUANITA TAMAYO PEÑA</t>
  </si>
  <si>
    <t>MARLENY GONZALEZ BOGOTA</t>
  </si>
  <si>
    <t>MIRIAM ANDREA SAENZ PARRA</t>
  </si>
  <si>
    <t>DARIO SENDOYA ZULUAGA</t>
  </si>
  <si>
    <t>laura.castillo@minjusticia.gov.co</t>
  </si>
  <si>
    <t>juanita.tamayo@minjusticia.gov.co</t>
  </si>
  <si>
    <t>mgonzalez@minjusticia.gov.co</t>
  </si>
  <si>
    <t>msaenz@minjusticia.gov.co</t>
  </si>
  <si>
    <t>JUAN DAVID VILLALBA CRUZ</t>
  </si>
  <si>
    <t>DANIEL RICARDO GONZALEZ RODRIGUEZ</t>
  </si>
  <si>
    <t>JOAQUIN PAUL HERNANDEZ TOLOSA</t>
  </si>
  <si>
    <t>juan.villalba@minjusticia.gov.co</t>
  </si>
  <si>
    <t>daniel.gonzalez@minjusticia.gov.co</t>
  </si>
  <si>
    <t>joaquin.hernandez@minjusticia.gov.co</t>
  </si>
  <si>
    <t>nelson.sanchez@minjusticia.gov.co</t>
  </si>
  <si>
    <t>diego.castillo@minjusticia.gov.co</t>
  </si>
  <si>
    <t>NELSON ENRIQUE SANCHEZ TORRES</t>
  </si>
  <si>
    <t>DIEGO RAFAEL CASTILLO RINCON</t>
  </si>
  <si>
    <t>maria.alvarado@minjusticia.gov.co</t>
  </si>
  <si>
    <t>hugo.fetecua@minjusticia.gov.co</t>
  </si>
  <si>
    <t>cesar.neiva@minjusticia.gov.co</t>
  </si>
  <si>
    <t>luis.arenas@minjusticia.gov.co</t>
  </si>
  <si>
    <t>kenny.morales@minjusticia.gov.co</t>
  </si>
  <si>
    <t>gloria.contreras@minjusticia.gov.co</t>
  </si>
  <si>
    <t>MARIA CLAUDIA ALVARADO OSTOS</t>
  </si>
  <si>
    <t>HUGO FETECUA AVENDANO</t>
  </si>
  <si>
    <t>CESAR AUGUSTO NEIVA BLANCO</t>
  </si>
  <si>
    <t>LUIS ALBERTO ARENAS SOSA</t>
  </si>
  <si>
    <t>KENNY JEISSON MORALES SUAREZ</t>
  </si>
  <si>
    <t>GLORIA RUTH CONTRERAS GOMEZ</t>
  </si>
  <si>
    <t>LINDA MILENA TORRES CASTRO</t>
  </si>
  <si>
    <t>ERIKA JINETH ALVAREZ BAQUERO</t>
  </si>
  <si>
    <t>linda.torres@minjusticia.gov.co</t>
  </si>
  <si>
    <t>erika.alvarez@minjusticia.gov.co</t>
  </si>
  <si>
    <t>RUBIELA DIAZ RODRIGUEZ</t>
  </si>
  <si>
    <t>JANNEY MOSQUERA MURILLO</t>
  </si>
  <si>
    <t>MARIA NHORA SIERRA ARIZA</t>
  </si>
  <si>
    <t>rubiela.diaz@minjusticia.gov.co</t>
  </si>
  <si>
    <t>janney.mosquera@minjusticia.gov.co</t>
  </si>
  <si>
    <t>nhora.sierra@minjusticia.gov.co</t>
  </si>
  <si>
    <t>LILIANA PATRICIA AGREDO RAMIREZ</t>
  </si>
  <si>
    <t>ELIANA MARIA ORELLANA TOVAR</t>
  </si>
  <si>
    <t>JOHANNA PAOLA BADILLO DE LA HOZ</t>
  </si>
  <si>
    <t>liliana.agredo@minjusticia.gov.co</t>
  </si>
  <si>
    <t>eliana.orellana@minjusticia.gov.co</t>
  </si>
  <si>
    <t>johana.badillo@minjusticia.gov.co</t>
  </si>
  <si>
    <t>OMAR RAUL GALINDO CALDERON</t>
  </si>
  <si>
    <t>ANDREA ANGELICA MARIA VALENCIA MASMELA</t>
  </si>
  <si>
    <t>JAIDER CAMILO PEREZ SALAMANCA</t>
  </si>
  <si>
    <t>MIREYA DEL PILAR MARTIN MARTINEZ</t>
  </si>
  <si>
    <t>ADRIANA RICAURTE ALDANA</t>
  </si>
  <si>
    <t>NUBIA JOHANA SERRANO OSPINA</t>
  </si>
  <si>
    <t>mireya.martin@minjusticia.gov.co</t>
  </si>
  <si>
    <t>adriana.ricaurte@minjusticia.gov.co</t>
  </si>
  <si>
    <t>nubia.serrano@minjusticia.gov.co</t>
  </si>
  <si>
    <t>dario.sendoya@minjusticia.gov.co</t>
  </si>
  <si>
    <t>omar.galindo@minjusticia.gov.co</t>
  </si>
  <si>
    <t>andrea.valencia@minjusticia.gov.co</t>
  </si>
  <si>
    <t>jaider.perez@minjusticia.gov.co</t>
  </si>
  <si>
    <t>FRANCISCO JAVIER PEDROZO RAPALINO</t>
  </si>
  <si>
    <t>NATASHA RAMIREZ VILLANUEVA</t>
  </si>
  <si>
    <t>FRANCISCO JAVIER CRUZ CASTELLANOS</t>
  </si>
  <si>
    <t>MARJORIE ANDREINA ALFONSO RIVERA</t>
  </si>
  <si>
    <t>francisco.pedrozo@minjusticia.gov.co</t>
  </si>
  <si>
    <t>natasha.ramirez@minjusticia.gov.co</t>
  </si>
  <si>
    <t>francisco.cruz@minjusticia.gov.co</t>
  </si>
  <si>
    <t>marjorie.alfonso@minjusticia.gov.co</t>
  </si>
  <si>
    <t>JONNY ALEXANDER CASTAÑEDA MANRIQUE</t>
  </si>
  <si>
    <t>EDUARDO MONROY VEGA</t>
  </si>
  <si>
    <t>ALVARO GERARDO MONTENEGRO ROSERO</t>
  </si>
  <si>
    <t>OSCAR FERNANDO GOMEZ GOMEZ</t>
  </si>
  <si>
    <t>ALEJANDRO RODRIGUEZ GONZALEZ</t>
  </si>
  <si>
    <t>JUAN MANUEL PIEDRAHITA CEBALLOS</t>
  </si>
  <si>
    <t>RICARDO ANDRES MURILLO CEPEDA</t>
  </si>
  <si>
    <t>Auxiliar Administrativo 4044 - 22</t>
  </si>
  <si>
    <t>ricardo.murillo@minjusticia.gov.co</t>
  </si>
  <si>
    <t>jonny.castaneda@minjusticia.gov.co</t>
  </si>
  <si>
    <t>eduardo.monroy@minjusticia.gov.co</t>
  </si>
  <si>
    <t>alvaro.montenegro@minjusticia.gov.co</t>
  </si>
  <si>
    <t>oscar.gomez@minjusticia.gov.co</t>
  </si>
  <si>
    <t>alejandro.rodriguez@minjusticia.gov.co</t>
  </si>
  <si>
    <t>juan.piedrahita@minjusticia.gov.co</t>
  </si>
  <si>
    <t>ZULEMA AURORA ROSADO BAYONA</t>
  </si>
  <si>
    <t>MARY LUZ MOLANO MURCIA</t>
  </si>
  <si>
    <t>JOHN JAIRO GARZON HERNANDEZ</t>
  </si>
  <si>
    <t>ENRIQUE MENDEZ SANCHEZ</t>
  </si>
  <si>
    <t>JORGE ENRIQUE SIERRA NEGRETE</t>
  </si>
  <si>
    <t>Profesional Universitario  2044 - 04</t>
  </si>
  <si>
    <t>zulema.rosado@minjusticia.gov.co</t>
  </si>
  <si>
    <t>mary.molano@minjusticia.gov.co</t>
  </si>
  <si>
    <t>john.garzon@minjusticia.gov.co</t>
  </si>
  <si>
    <t>enrique.mendez@minjusticia.gov.co</t>
  </si>
  <si>
    <t>jorge.sierra@minjusticia.gov.co</t>
  </si>
  <si>
    <t>LINA PAOLA CARDENAS CRUZ</t>
  </si>
  <si>
    <t>lina.cardenas@minjusticia.gov.co</t>
  </si>
  <si>
    <t>JENNY CONSTANZA FAGUA DUARTE</t>
  </si>
  <si>
    <t>ENRIQUE CORZO RUEDA</t>
  </si>
  <si>
    <t>CESAR DAVID RAMIREZ DUARTE</t>
  </si>
  <si>
    <t>BISMARCK NOBEL ANTONELLO HENRIQUEZ SANCHEZ</t>
  </si>
  <si>
    <t>YURANY PEÑA MORENO</t>
  </si>
  <si>
    <t>jenny.fagua@minjusticia.gov.co</t>
  </si>
  <si>
    <t>enrique.corzo@minjusticia.gov.co</t>
  </si>
  <si>
    <t>cdramirez@minjusticia.gov.co</t>
  </si>
  <si>
    <t>bismarck.henriquez@minjusticia.gov.co</t>
  </si>
  <si>
    <t>yurany.pena@minjusticia.gov.co</t>
  </si>
  <si>
    <t>Tecnico Administrativo 3124 - 15</t>
  </si>
  <si>
    <t>Secretario Ejecutivo 4210 - 18</t>
  </si>
  <si>
    <t>Secretario General 0035 - 24</t>
  </si>
  <si>
    <t>CLAUDIA LILIANA MARTINEZ MELO</t>
  </si>
  <si>
    <t>ANGELICA DUARTE LAGOS</t>
  </si>
  <si>
    <t>claudia.martinezm@minjusticia.gov.co</t>
  </si>
  <si>
    <t>angelica.duarte@minjusticia.gov.co</t>
  </si>
  <si>
    <t>SARA EMILIA ZULETA PEÑA</t>
  </si>
  <si>
    <t>SANDRA YULIETH VASQUEZ MURILLO</t>
  </si>
  <si>
    <t>ZAYRA BIBYAM ROMERO BERMUDEZ</t>
  </si>
  <si>
    <t>URIEL RAMIREZ ALGECIRA</t>
  </si>
  <si>
    <t>sara.zuleta@minjusticia.gov.co</t>
  </si>
  <si>
    <t>sandra.vasquez@minjusticia.gov.co</t>
  </si>
  <si>
    <t>zayra.romero@minjusticia.gov.co</t>
  </si>
  <si>
    <t>uriel.ramirez@minjusticia.gov.co</t>
  </si>
  <si>
    <t>EPIMENIO ROJAS PONTON</t>
  </si>
  <si>
    <t>OFELIA CEBALLOS</t>
  </si>
  <si>
    <t>EDUAR YESID MOLANO MERA</t>
  </si>
  <si>
    <t>CARLOS ALFREDO MURGAS ALVARADO</t>
  </si>
  <si>
    <t>JUAN DAVID MALAGON GARCIA</t>
  </si>
  <si>
    <t>HAROL SEBASTIAN VIZCAINO FLOREZ</t>
  </si>
  <si>
    <t>epimenio.rojas@minjusticia.gov.co</t>
  </si>
  <si>
    <t>ofelia.ceballos@minjusticia.gov.co</t>
  </si>
  <si>
    <t>eduar.molano@minjusticia.gov.co</t>
  </si>
  <si>
    <t>carlosa.murgas@minjusticia.gov.co</t>
  </si>
  <si>
    <t>juan.malagon@minjusticia.gov.co</t>
  </si>
  <si>
    <t>harol.vizcaino@minjusticia.gov.co</t>
  </si>
  <si>
    <t>marcela.garnica@minjusticia.gov.co</t>
  </si>
  <si>
    <t>jose.hernandezp@minjusticia.gov.co</t>
  </si>
  <si>
    <t>jose.escobar@minjusticia.gov.co</t>
  </si>
  <si>
    <t>carlos.forigua@minjusticia.gov.co</t>
  </si>
  <si>
    <t>alex.patino@minjusticia.gov.co</t>
  </si>
  <si>
    <t>arley.bueno@minjusticia.gov.co</t>
  </si>
  <si>
    <t>esmin.panqueva@minjusticia.gov.co</t>
  </si>
  <si>
    <t>guilver.yaya@minjusticia.gov.co</t>
  </si>
  <si>
    <t>luis.amaris@minjusticia.gov.co</t>
  </si>
  <si>
    <t>MARCELA DE LA CRUZ GARNICA GOMEZ</t>
  </si>
  <si>
    <t>JOSE LUIS HERNANDEZ PEÑA</t>
  </si>
  <si>
    <t xml:space="preserve">JOSE DAVID ESCOBAR </t>
  </si>
  <si>
    <t>CARLOS ENRIQUE FORIGUA ALFONSO</t>
  </si>
  <si>
    <t>ALEX JOHAN PATIÑO CUPRITA</t>
  </si>
  <si>
    <t>ARLEY BUENO LOPEZ</t>
  </si>
  <si>
    <t>ESMIN PATRICIO PANQUEVA PINEDA</t>
  </si>
  <si>
    <t>GUILVER YAYA MORENO</t>
  </si>
  <si>
    <t>LUIS FERNANDO AMARIS YEPES</t>
  </si>
  <si>
    <t>DIANA MARCELA BOHÓRQUEZ FRACICA</t>
  </si>
  <si>
    <t>ELIZABETH BUITRAGO CASTRO</t>
  </si>
  <si>
    <t>IVON JOHANNA AREVALO SOLEDAD</t>
  </si>
  <si>
    <t>MILTON ALFREDO VERA MOTTA</t>
  </si>
  <si>
    <t>ZORANGEL RIVERA PINEDA</t>
  </si>
  <si>
    <t>BELKIS YORGETH RONCANCIO ENCISO</t>
  </si>
  <si>
    <t>CARMEN MARIA LASSO BERNAL</t>
  </si>
  <si>
    <t>CARMEN ZORAIDA ROZO ROJAS</t>
  </si>
  <si>
    <t>MARIA DEL PILAR GARZON VALLE</t>
  </si>
  <si>
    <t>MAYARRY AROCA OYOLA</t>
  </si>
  <si>
    <t>KAREN JORELLY PENAGOS RAMIREZ</t>
  </si>
  <si>
    <t>YOMAIRA ALEXANDRA NIÑO MORENO</t>
  </si>
  <si>
    <t>WILLIAM VERGARA SAENZ</t>
  </si>
  <si>
    <t>diana.bohorquez@minjusticia.gov.co</t>
  </si>
  <si>
    <t>elizabeth.buitrago@minjusticia.gov.co</t>
  </si>
  <si>
    <t>ivon.arevalo@minjusticia.gov.co</t>
  </si>
  <si>
    <t>milton.vera@minjusticia.gov.co</t>
  </si>
  <si>
    <t>zorangel.rivera@minjusticia.gov.co</t>
  </si>
  <si>
    <t>belkis.roncancio@minjusticia.gov.co</t>
  </si>
  <si>
    <t>carmen.lasso@minjusticia.gov.co</t>
  </si>
  <si>
    <t>carmen.rozo@minjusticia.gov.co</t>
  </si>
  <si>
    <t>maria.garzon@minjusticia.gov.co</t>
  </si>
  <si>
    <t>mayarry.aroca@minjusticia.gov.co</t>
  </si>
  <si>
    <t>karen.penagos@minjusticia.gov.co</t>
  </si>
  <si>
    <t>yomaira.nino@minjusticia.gov.co</t>
  </si>
  <si>
    <t>william.vergara@minjusticia.gov.co</t>
  </si>
  <si>
    <t>ANDREA LIZETH CASTRO GALINDO</t>
  </si>
  <si>
    <t>ALFREDO RUBIANO GRANADA</t>
  </si>
  <si>
    <t>OSCAR FELIPE BURGOS REBOLLEDO</t>
  </si>
  <si>
    <t>ANDREA CAROLINA RODRIGUEZ BERMUDEZ</t>
  </si>
  <si>
    <t>AURA YANETH HERNANDEZ VASQUEZ</t>
  </si>
  <si>
    <t>SANDRA PATRICIA TORRES RIOS</t>
  </si>
  <si>
    <t>YINETH GONZALEZ ARMERO</t>
  </si>
  <si>
    <t>andrea.castro@minjusticia.gov.co</t>
  </si>
  <si>
    <t>alfredo.rubiano@minjusticia.gov.co</t>
  </si>
  <si>
    <t>oscar.burgos@minjusticia.gov.co</t>
  </si>
  <si>
    <t>andrea.rodriguez@minjusticia.gov.co</t>
  </si>
  <si>
    <t>aura.hernandez@minjusticia.gov.co</t>
  </si>
  <si>
    <t>storres@minjusticia.gov.co</t>
  </si>
  <si>
    <t>yineth.gonzalez@minjusticia.gov.co</t>
  </si>
  <si>
    <t>NICOLAS GIOVANNI MAYORGA MENDOZA</t>
  </si>
  <si>
    <t>ALVARO DANIEL CASTILLO SILVA</t>
  </si>
  <si>
    <t>SANDRA PATRICIA CARDOZO AMAYA</t>
  </si>
  <si>
    <t>SERGIO FERNANDO CARO PARRADO</t>
  </si>
  <si>
    <t>HEIDY DANESSI NARANJO GALLEGO</t>
  </si>
  <si>
    <t>KEILA CATALINA PEREZ SANCHEZ</t>
  </si>
  <si>
    <t>LEVY ORLANDO CONTRERAS RODRIGUEZ</t>
  </si>
  <si>
    <t>ANDRES FELIPE RIVEROS CHAVES</t>
  </si>
  <si>
    <t>Profesional Especializado 2028 - 20</t>
  </si>
  <si>
    <t>nicolas.mayorga@minjusticia.gov.co</t>
  </si>
  <si>
    <t>alvaro.castillo@minjusticia.gov.co</t>
  </si>
  <si>
    <t>sandra.cardozo@minjusticia.gov.co</t>
  </si>
  <si>
    <t>sergio.caro@minjusticia.gov.co</t>
  </si>
  <si>
    <t>heidy.naranjo@minjusticia.gov.co</t>
  </si>
  <si>
    <t>keila.perez@minjusticia.gov.co</t>
  </si>
  <si>
    <t>levy.contreras@minjusticia.gov.co</t>
  </si>
  <si>
    <t>andres.riveros@minjusticia.gov.co</t>
  </si>
  <si>
    <t>NASLI SAUDIT MARTINEZ RAMOS</t>
  </si>
  <si>
    <t xml:space="preserve">LINDA GISSELLE SUAREZ VILAMIZAR </t>
  </si>
  <si>
    <t>LUZ DARY CORREDOR MAHECHA</t>
  </si>
  <si>
    <t>YULI MARCELA PARDO PERILLA</t>
  </si>
  <si>
    <t>JANNETH PATRICIA LOZANO RENGIFO</t>
  </si>
  <si>
    <t>EDNA MELISSA GONZALEZ CARRENO</t>
  </si>
  <si>
    <t>JESSICA CAROLINA PAYARES BERRIO</t>
  </si>
  <si>
    <t>MARTHA JIMENA BAYONA OROZCO</t>
  </si>
  <si>
    <t>JOHANA ANDREA PALOMARES</t>
  </si>
  <si>
    <t>YENNY MARITZA ZAMBRANO ARDILA</t>
  </si>
  <si>
    <t>RUBEN DARIO BUITRAGO CASTELLANOS</t>
  </si>
  <si>
    <t>MARIA MARCELA GAITAN FORERO</t>
  </si>
  <si>
    <t>ELSY VARGAS LOPEZ</t>
  </si>
  <si>
    <t>YULY PAULIN JIMENEZ CHAVARRO</t>
  </si>
  <si>
    <t>JAVIER GUEVARA TOCANCHON</t>
  </si>
  <si>
    <t>DAYANA MALDONADO PITA</t>
  </si>
  <si>
    <t>JANNETH BONILLA BONILLA</t>
  </si>
  <si>
    <t>LUIS ADOLFO CASTILLO</t>
  </si>
  <si>
    <t>DANIELA ASTRID ARIZA SERRANO</t>
  </si>
  <si>
    <t>LADY NATALIA GOMEZ MERCHAN</t>
  </si>
  <si>
    <t>Asesor  1020 - 13</t>
  </si>
  <si>
    <t>nasli.martinez@minjusticia.gov.co</t>
  </si>
  <si>
    <t>linda.suarez@minjusticia.gov.co</t>
  </si>
  <si>
    <t>luz.corredor@minjusticia.gov.co</t>
  </si>
  <si>
    <t>yuli.pardo@minjusticia.gov.co</t>
  </si>
  <si>
    <t>janneth.lozano@minjusticia.gov.co</t>
  </si>
  <si>
    <t>melissa.gonzalez@minjusticia.gov.co</t>
  </si>
  <si>
    <t>jessica.payares@minjusticia.gov.co</t>
  </si>
  <si>
    <t>martha.bayona@minjusticia.gov.co</t>
  </si>
  <si>
    <t>johana.palomares@minjusticia.gov.co</t>
  </si>
  <si>
    <t>yenny.zambrano@minjusticia.gov.co</t>
  </si>
  <si>
    <t>ruben.buitrago@minjusticia.gov.co</t>
  </si>
  <si>
    <t>marcela.gaitan@minjusticia.gov.co</t>
  </si>
  <si>
    <t>elsy.vargas@minjusticia.gov.co</t>
  </si>
  <si>
    <t>yuly.jimenez@minjusticia.gov.co</t>
  </si>
  <si>
    <t>javier.guevara@minjusticia.gov.co</t>
  </si>
  <si>
    <t>dayana.maldonado@minjusticia.gov.co</t>
  </si>
  <si>
    <t>janneth.bonilla@minjusticia.gov.co</t>
  </si>
  <si>
    <t>luis.castillo@minjusticia.gov.co</t>
  </si>
  <si>
    <t>daniela.ariza@minjusticia.gov.co</t>
  </si>
  <si>
    <t>lady.gomez@minjusticia.gov.co</t>
  </si>
  <si>
    <t>Técnico Administrativo  3124 - 17</t>
  </si>
  <si>
    <t>NIDIA MILENA CAMARGO TIBADUIZA</t>
  </si>
  <si>
    <t>MANUEL FRANCISCO OSPINO RODRIGUEZ</t>
  </si>
  <si>
    <t>CLAUDIA MAYELLY VELA DIAZ</t>
  </si>
  <si>
    <t>VIVIANA LOPEZ GUTIERREZ</t>
  </si>
  <si>
    <t>MARIA FERNANDA CACERES APONTE</t>
  </si>
  <si>
    <t>NICOLAS ALEJANDRO CAMACHO VALDERRAMA</t>
  </si>
  <si>
    <t>LUCEIDA GUTIERREZ JIMENEZ</t>
  </si>
  <si>
    <t>Colombia - Quindio - Armenia</t>
  </si>
  <si>
    <t>Abogado, Especialista en Derecho Público, Ciencias y Sociología Política, Especialista en Política Social y Magister en Gestión y Políticas Públicas</t>
  </si>
  <si>
    <t>Colombia - Antioquia - Itagui</t>
  </si>
  <si>
    <t>Abogado, Especialista en Gestión Urbana, Especialista en Derecho del Medio Ambiente, Magister en Planificación Urbana y Regional</t>
  </si>
  <si>
    <t>Administrador de Servicios de Salud, Especialista en Derecho de Polícia</t>
  </si>
  <si>
    <t xml:space="preserve">Colombia - Bogotá D.C - Bogotá </t>
  </si>
  <si>
    <t>Abogado, Especialista en Derecho Público, Master en Derecho Público Comparado</t>
  </si>
  <si>
    <t>Abogado, Especialista en Derecho de Familia, Especialista en Derecho Procesal Civil, Especialista en Derecho Administrativo</t>
  </si>
  <si>
    <t>Bachiller, Contador Público</t>
  </si>
  <si>
    <t>Abogado, Especialista en Derecho Contractual</t>
  </si>
  <si>
    <t>Abogado, Especialista en Derecho Comercial</t>
  </si>
  <si>
    <t>Bachiller</t>
  </si>
  <si>
    <t>Colombia - Bolivar - Magangue</t>
  </si>
  <si>
    <t>Abogado, Especialista en Ciencias Penales y Criminologicas, Magister en Derecho Penal y Criminología</t>
  </si>
  <si>
    <t>Ingeniero de Sistemas, Especialista en Gerencia de Proyectos en Ingenieria</t>
  </si>
  <si>
    <t>Ingeniero Electrónico</t>
  </si>
  <si>
    <t>Economista, Especialista en Cooperación Internacional y Gestion de Proyectos para el Desarrollo</t>
  </si>
  <si>
    <t>Comunicador Social y Periodista</t>
  </si>
  <si>
    <t>Administrador de Empresas, Especialista en Marketing Digital</t>
  </si>
  <si>
    <t>Politologo, Especialista en Resolución de Conflictos, Master en Acción Internacional Humanitaria</t>
  </si>
  <si>
    <t>Colombia - Cundinamarca - Guaduas</t>
  </si>
  <si>
    <t>Abogado, Especialista en Derecho Constitucional, Magister en Educación</t>
  </si>
  <si>
    <t>Colombia - Cesar - Agustin Codazzi</t>
  </si>
  <si>
    <t>Filosofa, Magister en Filosofia, Doctor en Filosofia</t>
  </si>
  <si>
    <t>Colombia - Boyacá - Gameza</t>
  </si>
  <si>
    <t>Colombia - Chocó - Lloro</t>
  </si>
  <si>
    <t>Colombia - Tolima - Ibagué</t>
  </si>
  <si>
    <t>Ingeniero Industrial, Abogado, Especialista en Gestion y Planificación de Desarrollo Urbano y Regional, Magister en Administración Pública</t>
  </si>
  <si>
    <t>Colombia - Tolima - Ortega</t>
  </si>
  <si>
    <t>Bachiller Academico</t>
  </si>
  <si>
    <t>Colombia - Antioquia - Frontino</t>
  </si>
  <si>
    <t>Abogado, Especialista en Derecho Civil, Maestria en Políticas de Desarrollo</t>
  </si>
  <si>
    <t xml:space="preserve">Colombia - Norte de Santander - Pamplona </t>
  </si>
  <si>
    <t>Abogado, Especialista en Derechos Humanos y Derecho Internacional Humanitario</t>
  </si>
  <si>
    <t>Abogado, Especialista en Derechos Humanos y Derecho Internacional Humanitario, Especialista en Derecho Ambiental, Magister en Derechos Humanos</t>
  </si>
  <si>
    <t>Sociologa, Sociologia con enfasis en Desarrollo, Magister en Planificación Urbana y Regional</t>
  </si>
  <si>
    <t xml:space="preserve">Colombia - Santander - Bucaramanga </t>
  </si>
  <si>
    <t>Abogado, Especialista en Derecho Administrativo, Especialista en Contratación Estatal</t>
  </si>
  <si>
    <t>Colombia - La Guajira - Villanueva</t>
  </si>
  <si>
    <t>Profesional en Comercio Internacional</t>
  </si>
  <si>
    <t>Contador Público</t>
  </si>
  <si>
    <t>Abogado, Especialista en Derecho Administrativo, Magister en Derecho del Estado</t>
  </si>
  <si>
    <t>Colombia - Meta - Granada</t>
  </si>
  <si>
    <t>Abogado, Especialista en Derecho Laboral y Relaciones Industriales, Especialista en Derecho Administrativo, Magister en Derecho</t>
  </si>
  <si>
    <t xml:space="preserve">Colombia - Huila - Garzón </t>
  </si>
  <si>
    <t>Tecnico en Recursos Humanos</t>
  </si>
  <si>
    <t>Psicologa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</si>
</sst>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"/>
    <numFmt numFmtId="165" formatCode="_-* #.##0_-;\-* #.##0_-;_-* &quot;-&quot;_-;_-@_-"/>
    <numFmt numFmtId="166" formatCode="_ * #.##0_ ;_ * \-#.##0_ ;_ * &quot;-&quot;_ ;_ @_ "/>
    <numFmt numFmtId="167" formatCode="_-* #,##0\ _€_-;\-* #,##0\ _€_-;_-* &quot;-&quot;??\ _€_-;_-@_-"/>
    <numFmt numFmtId="168" formatCode="_(* ###.0&quot;.&quot;00_);_(* \(###.0&quot;.&quot;00\);_(* &quot;-&quot;??_);_(@_)"/>
    <numFmt numFmtId="169" formatCode="_(&quot;$&quot;* ###,0&quot;.&quot;00_);_(&quot;$&quot;* \(###,0&quot;.&quot;00\);_(&quot;$&quot;* &quot;-&quot;??_);_(@_)"/>
    <numFmt numFmtId="170" formatCode="_(&quot;$&quot;* ###.0&quot;.&quot;00_);_(&quot;$&quot;* \(###.0&quot;.&quot;00\);_(&quot;$&quot;* &quot;-&quot;??_);_(@_)"/>
    <numFmt numFmtId="171" formatCode="_-* #,##0\ [$€-81D]_-;\-* #,##0\ [$€-81D]_-;_-* &quot;-&quot;\ [$€-81D]_-;_-@_-"/>
    <numFmt numFmtId="172" formatCode="_([$€-2]* #,##0.00_);_([$€-2]* \(#,##0.00\);_([$€-2]* &quot;-&quot;??_)"/>
  </numFmts>
  <fonts count="2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9"/>
      <name val="Calibri"/>
      <family val="2"/>
    </font>
    <font>
      <sz val="8"/>
      <name val="Calibri"/>
      <family val="2"/>
      <scheme val="minor"/>
    </font>
    <font>
      <sz val="9.5"/>
      <color theme="1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70">
    <xf numFmtId="0" fontId="0" fillId="0" borderId="0"/>
    <xf numFmtId="171" fontId="7" fillId="0" borderId="0"/>
    <xf numFmtId="171" fontId="8" fillId="0" borderId="0"/>
    <xf numFmtId="171" fontId="8" fillId="0" borderId="0"/>
    <xf numFmtId="171" fontId="7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10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11" fillId="0" borderId="0"/>
    <xf numFmtId="171" fontId="8" fillId="0" borderId="0"/>
    <xf numFmtId="171" fontId="10" fillId="0" borderId="0"/>
    <xf numFmtId="171" fontId="8" fillId="0" borderId="0"/>
    <xf numFmtId="171" fontId="10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64" fontId="8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1" fontId="24" fillId="0" borderId="0"/>
    <xf numFmtId="0" fontId="24" fillId="0" borderId="0"/>
    <xf numFmtId="0" fontId="2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1" fontId="24" fillId="0" borderId="0"/>
    <xf numFmtId="0" fontId="2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2" fillId="0" borderId="0"/>
    <xf numFmtId="171" fontId="22" fillId="0" borderId="0"/>
    <xf numFmtId="171" fontId="22" fillId="0" borderId="0"/>
    <xf numFmtId="0" fontId="22" fillId="0" borderId="0"/>
    <xf numFmtId="0" fontId="22" fillId="0" borderId="0"/>
    <xf numFmtId="0" fontId="2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0"/>
    <xf numFmtId="171" fontId="7" fillId="0" borderId="0"/>
    <xf numFmtId="0" fontId="22" fillId="0" borderId="0"/>
    <xf numFmtId="171" fontId="7" fillId="0" borderId="0"/>
    <xf numFmtId="172" fontId="8" fillId="0" borderId="0"/>
    <xf numFmtId="0" fontId="22" fillId="0" borderId="0"/>
    <xf numFmtId="172" fontId="24" fillId="0" borderId="0"/>
    <xf numFmtId="171" fontId="7" fillId="0" borderId="0"/>
    <xf numFmtId="0" fontId="22" fillId="0" borderId="0"/>
    <xf numFmtId="0" fontId="22" fillId="0" borderId="0"/>
    <xf numFmtId="0" fontId="22" fillId="0" borderId="0"/>
    <xf numFmtId="171" fontId="7" fillId="0" borderId="0"/>
    <xf numFmtId="171" fontId="7" fillId="0" borderId="0"/>
    <xf numFmtId="171" fontId="7" fillId="0" borderId="0"/>
    <xf numFmtId="0" fontId="22" fillId="0" borderId="0"/>
    <xf numFmtId="171" fontId="7" fillId="0" borderId="0"/>
    <xf numFmtId="0" fontId="22" fillId="0" borderId="0"/>
    <xf numFmtId="171" fontId="7" fillId="0" borderId="0"/>
    <xf numFmtId="0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0" fontId="7" fillId="0" borderId="0"/>
    <xf numFmtId="171" fontId="24" fillId="0" borderId="0"/>
    <xf numFmtId="0" fontId="8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0" fontId="8" fillId="0" borderId="0"/>
    <xf numFmtId="0" fontId="8" fillId="0" borderId="0"/>
    <xf numFmtId="171" fontId="8" fillId="0" borderId="0"/>
    <xf numFmtId="0" fontId="18" fillId="0" borderId="0"/>
    <xf numFmtId="171" fontId="20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0" fontId="7" fillId="0" borderId="0"/>
    <xf numFmtId="171" fontId="24" fillId="0" borderId="0"/>
    <xf numFmtId="0" fontId="7" fillId="0" borderId="0"/>
    <xf numFmtId="171" fontId="23" fillId="0" borderId="0"/>
    <xf numFmtId="0" fontId="7" fillId="0" borderId="0"/>
    <xf numFmtId="172" fontId="8" fillId="0" borderId="0"/>
    <xf numFmtId="171" fontId="24" fillId="0" borderId="0"/>
    <xf numFmtId="0" fontId="7" fillId="0" borderId="0"/>
    <xf numFmtId="171" fontId="22" fillId="0" borderId="0"/>
    <xf numFmtId="0" fontId="7" fillId="0" borderId="0"/>
    <xf numFmtId="171" fontId="22" fillId="0" borderId="0"/>
    <xf numFmtId="0" fontId="7" fillId="0" borderId="0"/>
    <xf numFmtId="171" fontId="22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24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0" fontId="7" fillId="0" borderId="0"/>
    <xf numFmtId="0" fontId="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7" fillId="0" borderId="0"/>
    <xf numFmtId="171" fontId="22" fillId="0" borderId="0"/>
    <xf numFmtId="169" fontId="24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22" fillId="0" borderId="0"/>
    <xf numFmtId="171" fontId="7" fillId="0" borderId="0"/>
    <xf numFmtId="171" fontId="24" fillId="0" borderId="0"/>
    <xf numFmtId="171" fontId="24" fillId="0" borderId="0"/>
    <xf numFmtId="171" fontId="24" fillId="0" borderId="0"/>
    <xf numFmtId="0" fontId="24" fillId="0" borderId="0"/>
    <xf numFmtId="171" fontId="24" fillId="0" borderId="0"/>
    <xf numFmtId="0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4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3" fillId="0" borderId="0"/>
    <xf numFmtId="171" fontId="22" fillId="0" borderId="0"/>
    <xf numFmtId="172" fontId="24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1" fontId="26" fillId="0" borderId="0" applyNumberFormat="0" applyFill="0" applyBorder="0" applyAlignment="0" applyProtection="0">
      <alignment vertical="top"/>
      <protection locked="0"/>
    </xf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2" fillId="0" borderId="0"/>
    <xf numFmtId="0" fontId="25" fillId="0" borderId="0" applyNumberForma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171" fontId="23" fillId="0" borderId="0"/>
    <xf numFmtId="170" fontId="24" fillId="0" borderId="0" applyFont="0" applyFill="0" applyBorder="0" applyAlignment="0" applyProtection="0"/>
    <xf numFmtId="171" fontId="22" fillId="0" borderId="0"/>
    <xf numFmtId="171" fontId="22" fillId="0" borderId="0"/>
    <xf numFmtId="170" fontId="24" fillId="0" borderId="0" applyFont="0" applyFill="0" applyBorder="0" applyAlignment="0" applyProtection="0"/>
    <xf numFmtId="171" fontId="2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130" applyFont="1" applyBorder="1" applyAlignment="1">
      <alignment horizontal="left" vertical="center"/>
    </xf>
    <xf numFmtId="49" fontId="12" fillId="0" borderId="1" xfId="0" applyNumberFormat="1" applyFont="1" applyBorder="1" applyAlignment="1">
      <alignment vertical="center" wrapText="1"/>
    </xf>
    <xf numFmtId="2" fontId="14" fillId="0" borderId="1" xfId="13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 applyProtection="1">
      <alignment vertical="center" wrapText="1"/>
      <protection locked="0"/>
    </xf>
    <xf numFmtId="15" fontId="14" fillId="0" borderId="1" xfId="13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vertical="center"/>
    </xf>
    <xf numFmtId="0" fontId="14" fillId="0" borderId="1" xfId="130" applyFont="1" applyBorder="1" applyAlignment="1">
      <alignment horizontal="left" vertical="center"/>
    </xf>
    <xf numFmtId="49" fontId="28" fillId="0" borderId="1" xfId="0" applyNumberFormat="1" applyFont="1" applyBorder="1" applyAlignment="1">
      <alignment vertical="center" wrapText="1"/>
    </xf>
    <xf numFmtId="0" fontId="14" fillId="0" borderId="1" xfId="130" applyFont="1" applyBorder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270">
    <cellStyle name="Euro" xfId="5" xr:uid="{00000000-0005-0000-0000-000000000000}"/>
    <cellStyle name="Euro 2" xfId="6" xr:uid="{00000000-0005-0000-0000-000001000000}"/>
    <cellStyle name="Euro 2 2" xfId="244" xr:uid="{0052255E-DB1D-4116-B953-87B743858B3E}"/>
    <cellStyle name="Euro 3" xfId="245" xr:uid="{33D92733-1CD1-4D80-A242-2A3E8EB76BC7}"/>
    <cellStyle name="Hipervínculo 2" xfId="7" xr:uid="{00000000-0005-0000-0000-000002000000}"/>
    <cellStyle name="Hipervínculo 2 2" xfId="243" xr:uid="{B9F88125-1300-4C65-89DE-8D3BEE76B1B8}"/>
    <cellStyle name="Hipervínculo 3" xfId="72" xr:uid="{E66076CC-CCE1-45C0-B66F-C79E77DF761F}"/>
    <cellStyle name="Hipervínculo 3 2" xfId="242" xr:uid="{B3FB2AC0-55C4-4C87-B827-EF1129DC2387}"/>
    <cellStyle name="Hipervínculo 4" xfId="68" xr:uid="{A8156370-8397-4C96-91B5-F7DE0DC2C570}"/>
    <cellStyle name="Hipervínculo 5" xfId="249" xr:uid="{15782A88-F37E-4CB9-8B2A-BC0515DA8A87}"/>
    <cellStyle name="Hyperlink" xfId="73" xr:uid="{9104C320-EC35-4D4E-9880-AB66C1D2951F}"/>
    <cellStyle name="Hyperlink 2" xfId="241" xr:uid="{497F07C0-2EBA-4BE1-AA77-E6572B5E0390}"/>
    <cellStyle name="Millares [0] 2" xfId="8" xr:uid="{00000000-0005-0000-0000-000003000000}"/>
    <cellStyle name="Millares [0] 2 2" xfId="240" xr:uid="{C8F81D50-5B74-4B81-A154-089122CFBF56}"/>
    <cellStyle name="Millares [0] 3" xfId="9" xr:uid="{00000000-0005-0000-0000-000004000000}"/>
    <cellStyle name="Millares [0] 3 2" xfId="239" xr:uid="{DE90ACFA-0F30-49A0-8FB9-0061F8B12502}"/>
    <cellStyle name="Millares 13" xfId="76" xr:uid="{115717F9-5447-4C8A-B9FC-CA34C84063A9}"/>
    <cellStyle name="Millares 13 2" xfId="77" xr:uid="{296DBE8D-2231-4968-9E09-2C7EB971CEA9}"/>
    <cellStyle name="Millares 13 2 2" xfId="237" xr:uid="{B697541F-133B-44DD-B41E-F086354B51F0}"/>
    <cellStyle name="Millares 13 2 3" xfId="259" xr:uid="{C45B109E-0D71-4D3E-A356-CC15FEFE82E0}"/>
    <cellStyle name="Millares 13 3" xfId="238" xr:uid="{8FE739E1-D5EC-4A34-9A21-899AB6FA997B}"/>
    <cellStyle name="Millares 13 4" xfId="258" xr:uid="{EAD84618-222F-4C6E-AA55-336464F3D4B6}"/>
    <cellStyle name="Millares 2" xfId="10" xr:uid="{00000000-0005-0000-0000-000005000000}"/>
    <cellStyle name="Millares 2 2" xfId="236" xr:uid="{F5C59A56-4BCA-4A7D-9AB3-7EF53A96E8D6}"/>
    <cellStyle name="Millares 26" xfId="78" xr:uid="{4334F76D-33B1-48FD-9510-4BA77B79CB62}"/>
    <cellStyle name="Millares 26 2" xfId="79" xr:uid="{A7027BAA-55C0-4954-810F-CB263F09E076}"/>
    <cellStyle name="Millares 26 2 2" xfId="234" xr:uid="{5E519D1E-5402-4A62-B335-F8E8794376AE}"/>
    <cellStyle name="Millares 26 2 3" xfId="261" xr:uid="{CE1FF4F1-73A6-42BC-BC09-F977D8E9C59F}"/>
    <cellStyle name="Millares 26 3" xfId="80" xr:uid="{3E8BF3F8-DAE5-4196-87C5-A9D7DC9F70C4}"/>
    <cellStyle name="Millares 26 3 2" xfId="233" xr:uid="{D7B59EA8-DBE3-4460-B601-2FEADCE5F96A}"/>
    <cellStyle name="Millares 26 3 3" xfId="262" xr:uid="{9C135F8A-3AE6-41CF-BDB0-5E6AFA940A8B}"/>
    <cellStyle name="Millares 26 4" xfId="235" xr:uid="{41481737-DAF8-4012-802E-B760CE90C4E1}"/>
    <cellStyle name="Millares 26 5" xfId="260" xr:uid="{7914E22A-B3C4-4597-8F71-223DF5154D6F}"/>
    <cellStyle name="Millares 3" xfId="11" xr:uid="{00000000-0005-0000-0000-000006000000}"/>
    <cellStyle name="Millares 3 2" xfId="232" xr:uid="{A4BA85B6-F496-463F-B5B3-7C3881B503EB}"/>
    <cellStyle name="Millares 4" xfId="82" xr:uid="{83CFB08C-0854-4D62-AAF8-1FE3F4D0A912}"/>
    <cellStyle name="Millares 4 2" xfId="83" xr:uid="{262BE654-84EA-4CAE-A147-9FFE3B00B2EF}"/>
    <cellStyle name="Millares 4 2 2" xfId="230" xr:uid="{AE741906-ACDC-4E7B-BCBE-16ECEE10A213}"/>
    <cellStyle name="Millares 4 2 3" xfId="264" xr:uid="{42BEAA6C-70D1-4443-91FB-AC3201D53CFD}"/>
    <cellStyle name="Millares 4 3" xfId="231" xr:uid="{AF0BFE2C-761E-4902-8CBF-257D55B35DF5}"/>
    <cellStyle name="Millares 4 4" xfId="263" xr:uid="{040DA07E-8736-4C71-8011-77419D5FFF60}"/>
    <cellStyle name="Millares 5" xfId="84" xr:uid="{D43227B0-CA26-4F15-A995-C715FD351317}"/>
    <cellStyle name="Millares 5 2" xfId="85" xr:uid="{0272501E-732D-4EA1-8E84-44BC307E580D}"/>
    <cellStyle name="Millares 5 2 2" xfId="228" xr:uid="{01D5FCD2-723D-4BDD-8704-471173B6E1DD}"/>
    <cellStyle name="Millares 5 2 3" xfId="266" xr:uid="{6589AB6D-EF5C-40AA-8DDB-DF319EC208F7}"/>
    <cellStyle name="Millares 5 3" xfId="229" xr:uid="{9AAE6DAA-859D-4994-92BD-7703EBF2CF14}"/>
    <cellStyle name="Millares 5 4" xfId="265" xr:uid="{E0AD5293-0449-4E33-B4D8-C841EC836136}"/>
    <cellStyle name="Moneda 2" xfId="12" xr:uid="{00000000-0005-0000-0000-000007000000}"/>
    <cellStyle name="Moneda 2 2" xfId="13" xr:uid="{00000000-0005-0000-0000-000008000000}"/>
    <cellStyle name="Moneda 2 2 2" xfId="14" xr:uid="{00000000-0005-0000-0000-000009000000}"/>
    <cellStyle name="Moneda 2 2 2 2" xfId="226" xr:uid="{4E595BBF-4E02-4B43-B42F-D6FE812B4DB4}"/>
    <cellStyle name="Moneda 2 2 3" xfId="53" xr:uid="{00000000-0005-0000-0000-00000A000000}"/>
    <cellStyle name="Moneda 2 2 3 2" xfId="225" xr:uid="{11F1951E-DB53-4C0A-9631-59A4B054F2AD}"/>
    <cellStyle name="Moneda 2 2 4" xfId="227" xr:uid="{ABC41C03-961F-4ED8-996B-0A8AA2055900}"/>
    <cellStyle name="Moneda 2 3" xfId="186" xr:uid="{BE7475E7-58F2-4954-AF3B-6C9F80A4291C}"/>
    <cellStyle name="Moneda 3" xfId="15" xr:uid="{00000000-0005-0000-0000-00000B000000}"/>
    <cellStyle name="Moneda 3 2" xfId="253" xr:uid="{B414D036-D269-4023-926B-953225013199}"/>
    <cellStyle name="Moneda 4" xfId="16" xr:uid="{00000000-0005-0000-0000-00000C000000}"/>
    <cellStyle name="Moneda 4 2" xfId="256" xr:uid="{39D88297-A814-412C-A397-E475B52D9ABB}"/>
    <cellStyle name="Moneda 5" xfId="92" xr:uid="{83CB0614-4A8B-4811-B190-CA2396F2F3CD}"/>
    <cellStyle name="Moneda 5 2" xfId="93" xr:uid="{E91CECCB-FF23-4B2B-94BD-58679A6F9875}"/>
    <cellStyle name="Moneda 5 2 2" xfId="251" xr:uid="{0BFB2B9D-A00A-43D1-9CBD-7C3F917A9419}"/>
    <cellStyle name="Moneda 5 2 3" xfId="268" xr:uid="{1538CEB2-EEBB-4612-BF49-8ACF91235C88}"/>
    <cellStyle name="Moneda 5 3" xfId="224" xr:uid="{FA2512D7-EA8F-42BC-84AB-4B08A90D1532}"/>
    <cellStyle name="Moneda 5 4" xfId="267" xr:uid="{963DC2FD-CEEF-4B68-9DA9-C6991F1CC03C}"/>
    <cellStyle name="Moneda 6" xfId="94" xr:uid="{20FF20CB-6AC6-4C05-941C-ECC6244A2B1F}"/>
    <cellStyle name="Moneda 6 2" xfId="223" xr:uid="{FD1DF174-48E1-445E-AF62-E6B5BF7644DF}"/>
    <cellStyle name="Moneda 6 3" xfId="269" xr:uid="{780CC333-5848-48BE-85D8-5E6B95B799E9}"/>
    <cellStyle name="Normal" xfId="0" builtinId="0"/>
    <cellStyle name="Normal 10" xfId="17" xr:uid="{00000000-0005-0000-0000-00000E000000}"/>
    <cellStyle name="Normal 10 2" xfId="96" xr:uid="{4E38696D-5500-4A6B-A000-647F25193AFC}"/>
    <cellStyle name="Normal 10 2 2" xfId="221" xr:uid="{F2E1D6FC-4B76-408B-9D1C-D601DC5D7FD3}"/>
    <cellStyle name="Normal 10 3" xfId="222" xr:uid="{3CC4792F-0F59-465C-8530-62AE7EDF670F}"/>
    <cellStyle name="Normal 11" xfId="18" xr:uid="{00000000-0005-0000-0000-00000F000000}"/>
    <cellStyle name="Normal 11 2" xfId="98" xr:uid="{925FA659-DC29-4249-93B4-5F29AF1ACCAC}"/>
    <cellStyle name="Normal 11 2 2" xfId="219" xr:uid="{12EA7D7C-9109-4C14-A242-45E1C7CD4845}"/>
    <cellStyle name="Normal 11 3" xfId="220" xr:uid="{99E085A5-841F-4476-8075-7426CE14D3D4}"/>
    <cellStyle name="Normal 11 3 2" xfId="99" xr:uid="{20821D12-C360-40E2-87E0-DAF1C057A79A}"/>
    <cellStyle name="Normal 11 3 2 2" xfId="218" xr:uid="{C57C4E51-5384-40E1-BFE4-9F27B908F5C5}"/>
    <cellStyle name="Normal 12" xfId="19" xr:uid="{00000000-0005-0000-0000-000010000000}"/>
    <cellStyle name="Normal 12 2" xfId="20" xr:uid="{00000000-0005-0000-0000-000011000000}"/>
    <cellStyle name="Normal 12 2 2" xfId="216" xr:uid="{25F212C8-C179-4BFA-A63C-97D447D85459}"/>
    <cellStyle name="Normal 12 3" xfId="102" xr:uid="{5F825E55-E4FC-4EEA-9094-14FC04E21EE3}"/>
    <cellStyle name="Normal 12 3 2" xfId="215" xr:uid="{856DA53C-E6A8-44D6-9AD6-374EEC6DA3DF}"/>
    <cellStyle name="Normal 12 4" xfId="217" xr:uid="{C63DABB4-4AC5-4286-B8A7-632CDE7D6263}"/>
    <cellStyle name="Normal 13" xfId="21" xr:uid="{00000000-0005-0000-0000-000012000000}"/>
    <cellStyle name="Normal 13 2" xfId="22" xr:uid="{00000000-0005-0000-0000-000013000000}"/>
    <cellStyle name="Normal 13 2 2" xfId="23" xr:uid="{00000000-0005-0000-0000-000014000000}"/>
    <cellStyle name="Normal 13 2 2 2" xfId="106" xr:uid="{5F0451A8-A646-4DE1-BA14-8F3A92ADA634}"/>
    <cellStyle name="Normal 13 2 2 2 2" xfId="211" xr:uid="{B5E630AA-DBA4-4417-AF1B-24B497CAA04E}"/>
    <cellStyle name="Normal 13 2 2 3" xfId="212" xr:uid="{41B88555-9092-4B82-A70F-C540FB7324D1}"/>
    <cellStyle name="Normal 13 2 3" xfId="107" xr:uid="{7A88AB94-E916-426D-9B7B-DA03D972505E}"/>
    <cellStyle name="Normal 13 2 3 2" xfId="210" xr:uid="{7B8413DB-D99A-45C4-AB9E-577293A0D171}"/>
    <cellStyle name="Normal 13 2 4" xfId="213" xr:uid="{48FE16BB-66E1-44C1-B23B-935E62CC75E8}"/>
    <cellStyle name="Normal 13 3" xfId="108" xr:uid="{E5140D1D-F66F-483F-AC1F-75D33D33DC78}"/>
    <cellStyle name="Normal 13 3 2" xfId="209" xr:uid="{38CCE4C2-A80B-41FE-86DA-740BCFC8BBA3}"/>
    <cellStyle name="Normal 13 4" xfId="214" xr:uid="{26E320A4-87C4-4761-8CFA-9850639B4F1D}"/>
    <cellStyle name="Normal 14" xfId="24" xr:uid="{00000000-0005-0000-0000-000015000000}"/>
    <cellStyle name="Normal 14 2" xfId="110" xr:uid="{E987DAFE-A18B-45E4-A581-9E880D815F75}"/>
    <cellStyle name="Normal 14 2 2" xfId="207" xr:uid="{3724DBC6-A4B4-4B3D-B3CB-93420E05ECD1}"/>
    <cellStyle name="Normal 14 3" xfId="208" xr:uid="{3B3F375B-FDA2-4816-A5E6-FB2F88C35023}"/>
    <cellStyle name="Normal 15" xfId="25" xr:uid="{00000000-0005-0000-0000-000016000000}"/>
    <cellStyle name="Normal 15 2" xfId="112" xr:uid="{D149237F-BFCF-44B1-896E-8F5739D5497D}"/>
    <cellStyle name="Normal 15 2 2" xfId="205" xr:uid="{8CEBDF5D-94F4-4018-AC0A-26A46D499584}"/>
    <cellStyle name="Normal 15 3" xfId="206" xr:uid="{0E3CCDAD-4B88-4CD6-89CA-20C849AA467E}"/>
    <cellStyle name="Normal 16" xfId="26" xr:uid="{00000000-0005-0000-0000-000017000000}"/>
    <cellStyle name="Normal 16 2" xfId="204" xr:uid="{B5BE2F9A-8DE0-414A-A09E-09CA0390803F}"/>
    <cellStyle name="Normal 17" xfId="27" xr:uid="{00000000-0005-0000-0000-000018000000}"/>
    <cellStyle name="Normal 17 2" xfId="115" xr:uid="{B30353D7-D149-4E12-82D5-788D75A2B87F}"/>
    <cellStyle name="Normal 17 2 2" xfId="202" xr:uid="{5973BAAC-FBBB-428A-9028-72F237065E40}"/>
    <cellStyle name="Normal 17 3" xfId="203" xr:uid="{50B7B7A4-0D4C-40D6-8479-D43303AF6C1E}"/>
    <cellStyle name="Normal 18" xfId="28" xr:uid="{00000000-0005-0000-0000-000019000000}"/>
    <cellStyle name="Normal 18 2" xfId="117" xr:uid="{013653F6-7439-46AB-941F-54C501BC500B}"/>
    <cellStyle name="Normal 18 2 2" xfId="200" xr:uid="{A0A4C7D1-AA90-47D2-971A-95DAEF00DEB8}"/>
    <cellStyle name="Normal 18 3" xfId="201" xr:uid="{023CD823-E8BC-4C24-8528-750011E01ADF}"/>
    <cellStyle name="Normal 19" xfId="29" xr:uid="{00000000-0005-0000-0000-00001A000000}"/>
    <cellStyle name="Normal 19 2" xfId="119" xr:uid="{F35CBC6B-0494-4085-82CD-0AFAFBE9A334}"/>
    <cellStyle name="Normal 19 2 2" xfId="198" xr:uid="{9E58EAC9-75BE-483F-AC58-AF7CB4B2B394}"/>
    <cellStyle name="Normal 19 3" xfId="199" xr:uid="{992F62B3-A5FE-427B-AEFE-0158D546217A}"/>
    <cellStyle name="Normal 2" xfId="2" xr:uid="{00000000-0005-0000-0000-00001B000000}"/>
    <cellStyle name="Normal 2 10" xfId="120" xr:uid="{FC10BC74-B651-49A1-B914-A2C2C4C17B48}"/>
    <cellStyle name="Normal 2 11" xfId="197" xr:uid="{2B69754D-E794-43AD-9054-5AF573982C6C}"/>
    <cellStyle name="Normal 2 2" xfId="3" xr:uid="{00000000-0005-0000-0000-00001C000000}"/>
    <cellStyle name="Normal 2 2 2" xfId="196" xr:uid="{DF9E4BA4-C949-40F2-9B28-9714291AEF80}"/>
    <cellStyle name="Normal 2 2 2 2 2" xfId="122" xr:uid="{0B40EDE2-FEE1-49D3-BB9B-4F53EC7BC3ED}"/>
    <cellStyle name="Normal 2 2 2 2 2 2" xfId="195" xr:uid="{50B9BBB0-324C-4A81-AEB6-CACFEE21DBC4}"/>
    <cellStyle name="Normal 2 3" xfId="30" xr:uid="{00000000-0005-0000-0000-00001D000000}"/>
    <cellStyle name="Normal 2 3 2" xfId="194" xr:uid="{1A2871A3-53B4-467F-A6D8-F5891C896382}"/>
    <cellStyle name="Normal 2 4" xfId="31" xr:uid="{00000000-0005-0000-0000-00001E000000}"/>
    <cellStyle name="Normal 2 4 2" xfId="193" xr:uid="{A6393FFC-0B3B-4B27-83AE-F99A95475395}"/>
    <cellStyle name="Normal 2 5" xfId="32" xr:uid="{00000000-0005-0000-0000-00001F000000}"/>
    <cellStyle name="Normal 2 5 2" xfId="192" xr:uid="{75EDE144-D5B2-4E0E-9C49-1EEB7CD24F32}"/>
    <cellStyle name="Normal 2 6" xfId="33" xr:uid="{00000000-0005-0000-0000-000020000000}"/>
    <cellStyle name="Normal 2 6 2" xfId="69" xr:uid="{ECA8FE36-44B3-4DD5-901C-AF462D990DCA}"/>
    <cellStyle name="Normal 2 7" xfId="127" xr:uid="{21D9A858-CEAF-415C-A99C-BA4793EAB126}"/>
    <cellStyle name="Normal 2 7 2" xfId="128" xr:uid="{7B1AF82E-E374-4DE5-81B9-E1323B1FC0D4}"/>
    <cellStyle name="Normal 2 7 2 2" xfId="71" xr:uid="{0A933B61-6F47-45C0-81A8-5433B4750FFE}"/>
    <cellStyle name="Normal 2 7 3" xfId="70" xr:uid="{9D6B0872-3FFF-49D7-84A1-E4198DFCB3F2}"/>
    <cellStyle name="Normal 2 8" xfId="129" xr:uid="{5E3E0F2D-679D-4700-ACC2-8BA1FF047655}"/>
    <cellStyle name="Normal 2 8 2" xfId="74" xr:uid="{0722B456-2525-4B0C-B039-00C870B9C241}"/>
    <cellStyle name="Normal 2 9" xfId="130" xr:uid="{2E7B1EC9-0FA3-44E8-98D5-B1667650EB70}"/>
    <cellStyle name="Normal 2 9 2" xfId="75" xr:uid="{2AB091B7-D802-418D-90FF-09B21B95CF79}"/>
    <cellStyle name="Normal 20" xfId="34" xr:uid="{00000000-0005-0000-0000-000021000000}"/>
    <cellStyle name="Normal 20 2" xfId="131" xr:uid="{14DCCCAD-D615-4490-B78D-7AA37020C1DD}"/>
    <cellStyle name="Normal 21" xfId="1" xr:uid="{00000000-0005-0000-0000-000022000000}"/>
    <cellStyle name="Normal 21 2" xfId="133" xr:uid="{5535D073-5322-42EF-A29B-553571D5706B}"/>
    <cellStyle name="Normal 21 2 2" xfId="86" xr:uid="{455D12C9-D551-4F30-9D28-E9EE4502BF72}"/>
    <cellStyle name="Normal 21 3" xfId="81" xr:uid="{AB205EC0-1DDB-4EA2-90D3-2BF3C6199DF7}"/>
    <cellStyle name="Normal 22" xfId="61" xr:uid="{00000000-0005-0000-0000-000023000000}"/>
    <cellStyle name="Normal 22 2" xfId="135" xr:uid="{B45DD192-0848-44C3-A7E0-B0F535E4542A}"/>
    <cellStyle name="Normal 22 2 2" xfId="88" xr:uid="{D4452AA2-5617-42D0-94A1-DC91527F7596}"/>
    <cellStyle name="Normal 22 3" xfId="87" xr:uid="{37DBF601-01D8-43B6-85BD-FC9E3BF99828}"/>
    <cellStyle name="Normal 23" xfId="59" xr:uid="{00000000-0005-0000-0000-000024000000}"/>
    <cellStyle name="Normal 23 2" xfId="137" xr:uid="{1FDAAA5D-7058-44DA-83C2-FA8A6AFA0817}"/>
    <cellStyle name="Normal 23 2 2" xfId="90" xr:uid="{14E3A1DD-25FB-48CC-833D-864477FB51DB}"/>
    <cellStyle name="Normal 23 3" xfId="89" xr:uid="{4FD6FDAD-BE42-4C09-880C-D2401D359A4A}"/>
    <cellStyle name="Normal 24" xfId="60" xr:uid="{00000000-0005-0000-0000-000025000000}"/>
    <cellStyle name="Normal 24 2" xfId="139" xr:uid="{FDC353BE-81F1-4DB6-9C5F-F9D1DC867C41}"/>
    <cellStyle name="Normal 24 2 2" xfId="95" xr:uid="{96775726-4AC6-45B0-BE97-FA8714AF44A2}"/>
    <cellStyle name="Normal 24 3" xfId="91" xr:uid="{50826A55-F8BF-45C5-9774-8D0CB67CFAED}"/>
    <cellStyle name="Normal 25" xfId="62" xr:uid="{00000000-0005-0000-0000-000026000000}"/>
    <cellStyle name="Normal 25 2" xfId="141" xr:uid="{0611774E-B1A0-4849-AC01-2A214F4F3B1D}"/>
    <cellStyle name="Normal 25 2 2" xfId="100" xr:uid="{39BBF861-4BAD-4962-A22A-E292ACEAC724}"/>
    <cellStyle name="Normal 25 3" xfId="142" xr:uid="{1328BF30-AB7C-4982-960E-C6F6268B03CB}"/>
    <cellStyle name="Normal 25 3 2" xfId="101" xr:uid="{828C395C-06ED-48AA-8D95-8DA9ED2FCD38}"/>
    <cellStyle name="Normal 25 4" xfId="97" xr:uid="{439BF954-7052-4B1C-A5DE-6DC94FF79C98}"/>
    <cellStyle name="Normal 26" xfId="63" xr:uid="{00000000-0005-0000-0000-000027000000}"/>
    <cellStyle name="Normal 26 2" xfId="144" xr:uid="{978F38D6-AAB1-4B63-9B0D-F1F39CDBD336}"/>
    <cellStyle name="Normal 26 2 2" xfId="104" xr:uid="{9074BCB2-E1DE-4692-9D77-6C4C46DA770D}"/>
    <cellStyle name="Normal 26 3" xfId="103" xr:uid="{E48EA120-A9CD-422A-ACD2-7EC22705A021}"/>
    <cellStyle name="Normal 27" xfId="65" xr:uid="{00000000-0005-0000-0000-000028000000}"/>
    <cellStyle name="Normal 27 2" xfId="146" xr:uid="{A68C56B6-E1A9-45CB-9AC1-E8F7EE5E9994}"/>
    <cellStyle name="Normal 27 2 2" xfId="109" xr:uid="{9710C721-1EE1-4BA0-A1E9-267F16E66308}"/>
    <cellStyle name="Normal 27 3" xfId="105" xr:uid="{B2CBDD8C-9A3E-4BF9-8909-0A55C2491E5D}"/>
    <cellStyle name="Normal 28" xfId="64" xr:uid="{00000000-0005-0000-0000-000029000000}"/>
    <cellStyle name="Normal 28 2" xfId="148" xr:uid="{BE6D5092-1440-4D7A-8557-42D8E7D83EFE}"/>
    <cellStyle name="Normal 28 2 2" xfId="113" xr:uid="{2CA3489E-561B-4C9D-911F-2E3304E8E767}"/>
    <cellStyle name="Normal 28 3" xfId="111" xr:uid="{03338AB5-2F8E-43D1-A190-EA43B297C1DE}"/>
    <cellStyle name="Normal 29" xfId="54" xr:uid="{00000000-0005-0000-0000-00002A000000}"/>
    <cellStyle name="Normal 29 2" xfId="150" xr:uid="{159B2BDF-BB48-4440-97A3-8612748240D4}"/>
    <cellStyle name="Normal 29 2 2" xfId="116" xr:uid="{31C0DAB2-2478-4A96-AB84-AF06E7C91C78}"/>
    <cellStyle name="Normal 29 3" xfId="114" xr:uid="{58AB1B3F-15A1-4AF6-A3DD-A8C2C4E608AA}"/>
    <cellStyle name="Normal 3" xfId="4" xr:uid="{00000000-0005-0000-0000-00002B000000}"/>
    <cellStyle name="Normal 3 2" xfId="35" xr:uid="{00000000-0005-0000-0000-00002C000000}"/>
    <cellStyle name="Normal 3 2 2" xfId="121" xr:uid="{752B9A9E-9DEB-4799-A17E-830679B1E2B2}"/>
    <cellStyle name="Normal 3 3" xfId="153" xr:uid="{47C00B4F-6439-4F73-BB74-370B526C8F85}"/>
    <cellStyle name="Normal 3 3 2" xfId="123" xr:uid="{4FB0D610-B553-44EC-BCCC-4E577B09D1A4}"/>
    <cellStyle name="Normal 3 4" xfId="118" xr:uid="{512BBD2C-4C0A-4880-A90D-004F9ECBF520}"/>
    <cellStyle name="Normal 30" xfId="58" xr:uid="{00000000-0005-0000-0000-00002D000000}"/>
    <cellStyle name="Normal 30 2" xfId="155" xr:uid="{62E334B8-64B8-4A11-82FA-4EB7A64BA997}"/>
    <cellStyle name="Normal 30 2 2" xfId="125" xr:uid="{F586107A-092E-4CE5-A227-EA894C706BA5}"/>
    <cellStyle name="Normal 30 3" xfId="124" xr:uid="{2D3988E4-667B-4E38-A3F4-E9D6D5C7894D}"/>
    <cellStyle name="Normal 31" xfId="55" xr:uid="{00000000-0005-0000-0000-00002E000000}"/>
    <cellStyle name="Normal 31 2" xfId="157" xr:uid="{BD538194-8324-440C-8A31-6D15581ED292}"/>
    <cellStyle name="Normal 31 2 2" xfId="132" xr:uid="{B37788A4-C417-4B2B-82A1-35E0C0940D72}"/>
    <cellStyle name="Normal 31 3" xfId="126" xr:uid="{EADB9054-E8F2-4D12-8B2A-2DB24E8CE16D}"/>
    <cellStyle name="Normal 32" xfId="57" xr:uid="{00000000-0005-0000-0000-00002F000000}"/>
    <cellStyle name="Normal 32 2" xfId="159" xr:uid="{F936C7B1-6B66-42A8-8152-93CBF5A6944D}"/>
    <cellStyle name="Normal 32 2 2" xfId="254" xr:uid="{1EE432FC-B43F-4A69-80E5-4F702D6070F2}"/>
    <cellStyle name="Normal 32 3" xfId="134" xr:uid="{15454D6F-7E36-4421-86F8-B94B1354582C}"/>
    <cellStyle name="Normal 33" xfId="56" xr:uid="{00000000-0005-0000-0000-000030000000}"/>
    <cellStyle name="Normal 33 2" xfId="161" xr:uid="{8428AAB4-0E92-4225-B03A-EFFB3B973040}"/>
    <cellStyle name="Normal 33 2 2" xfId="136" xr:uid="{769F35C4-07BF-40EB-9223-6EBF4E330C2D}"/>
    <cellStyle name="Normal 33 3" xfId="190" xr:uid="{399AF621-2D18-436A-918F-F5EEDBCE2C0C}"/>
    <cellStyle name="Normal 34" xfId="162" xr:uid="{3F656BBC-5E5A-4A51-9D24-AF1B12557C8F}"/>
    <cellStyle name="Normal 34 2" xfId="250" xr:uid="{0440DF5C-97E1-4581-8D64-3016ACB82C79}"/>
    <cellStyle name="Normal 35" xfId="163" xr:uid="{16D0E90C-7C73-4C6A-B1A6-49B4578EA428}"/>
    <cellStyle name="Normal 35 2" xfId="248" xr:uid="{EAF4F87E-877E-4A4E-BECF-B33965761B56}"/>
    <cellStyle name="Normal 36" xfId="66" xr:uid="{E58AAB59-9C30-402F-9E99-0396E70A7FD2}"/>
    <cellStyle name="Normal 37" xfId="247" xr:uid="{EEC0366E-D9AF-402E-9EC0-AB0B49041F27}"/>
    <cellStyle name="Normal 4" xfId="36" xr:uid="{00000000-0005-0000-0000-000031000000}"/>
    <cellStyle name="Normal 4 2" xfId="37" xr:uid="{00000000-0005-0000-0000-000032000000}"/>
    <cellStyle name="Normal 4 2 2" xfId="138" xr:uid="{8705B455-A5D5-4E8B-8AF4-9D05A1D7FBA9}"/>
    <cellStyle name="Normal 4 3" xfId="38" xr:uid="{00000000-0005-0000-0000-000033000000}"/>
    <cellStyle name="Normal 4 3 2" xfId="140" xr:uid="{69AB9FF6-FA89-41DD-AC87-47AB52701496}"/>
    <cellStyle name="Normal 4 4" xfId="252" xr:uid="{EE006C22-3CF4-49F9-8C90-BC5E415F43FB}"/>
    <cellStyle name="Normal 5" xfId="39" xr:uid="{00000000-0005-0000-0000-000034000000}"/>
    <cellStyle name="Normal 5 2" xfId="143" xr:uid="{4C58D39C-3268-4DA8-8FA6-211E1780F7CB}"/>
    <cellStyle name="Normal 6" xfId="40" xr:uid="{00000000-0005-0000-0000-000035000000}"/>
    <cellStyle name="Normal 6 2" xfId="41" xr:uid="{00000000-0005-0000-0000-000036000000}"/>
    <cellStyle name="Normal 6 2 2" xfId="170" xr:uid="{408E1459-8553-4FA8-AA8B-DAFB9EA52DD8}"/>
    <cellStyle name="Normal 6 2 2 2" xfId="149" xr:uid="{A05061C0-74B0-4300-98E7-0C1509009AE6}"/>
    <cellStyle name="Normal 6 2 3" xfId="147" xr:uid="{99D84DAE-310C-4EED-BE87-25483EF10E42}"/>
    <cellStyle name="Normal 6 3" xfId="42" xr:uid="{00000000-0005-0000-0000-000037000000}"/>
    <cellStyle name="Normal 6 3 2" xfId="172" xr:uid="{3FB92E3D-DF0F-4E4F-BBA7-58C5A4E9609D}"/>
    <cellStyle name="Normal 6 3 2 2" xfId="152" xr:uid="{B7A1108F-3F0E-4262-8CBE-005D94313A52}"/>
    <cellStyle name="Normal 6 3 3" xfId="151" xr:uid="{7909C1D2-A555-41D5-B265-663138954C39}"/>
    <cellStyle name="Normal 6 4" xfId="43" xr:uid="{00000000-0005-0000-0000-000038000000}"/>
    <cellStyle name="Normal 6 4 2" xfId="154" xr:uid="{13628782-5DF4-4388-A55A-A263A6638A24}"/>
    <cellStyle name="Normal 6 5" xfId="174" xr:uid="{26ACA998-BEA8-435E-9D67-A6CCED2D3076}"/>
    <cellStyle name="Normal 6 5 2" xfId="156" xr:uid="{1F7BED5F-D496-48E7-B5DF-C25F4A81DE49}"/>
    <cellStyle name="Normal 6 6" xfId="145" xr:uid="{4F193453-3C55-48D3-A21F-BCA10578DDB1}"/>
    <cellStyle name="Normal 7" xfId="44" xr:uid="{00000000-0005-0000-0000-000039000000}"/>
    <cellStyle name="Normal 7 2" xfId="45" xr:uid="{00000000-0005-0000-0000-00003A000000}"/>
    <cellStyle name="Normal 7 2 2" xfId="177" xr:uid="{F050F0E7-221A-45CF-BEFD-EDF8B49D724D}"/>
    <cellStyle name="Normal 7 2 2 2" xfId="164" xr:uid="{17DA5BC9-AAA6-444D-AA65-B5F656EC17DD}"/>
    <cellStyle name="Normal 7 2 3" xfId="160" xr:uid="{BE717515-F756-46CE-8EE3-ED610F8C20A9}"/>
    <cellStyle name="Normal 7 3" xfId="178" xr:uid="{6E53DA0F-5E2B-4966-9422-E706ACCC806A}"/>
    <cellStyle name="Normal 7 3 2" xfId="165" xr:uid="{17EA88E7-F8E5-4514-98B3-546B4B2EFD2C}"/>
    <cellStyle name="Normal 7 4" xfId="158" xr:uid="{C99D928C-154A-4ACA-8D1D-D053793F4370}"/>
    <cellStyle name="Normal 8" xfId="46" xr:uid="{00000000-0005-0000-0000-00003B000000}"/>
    <cellStyle name="Normal 8 2" xfId="47" xr:uid="{00000000-0005-0000-0000-00003C000000}"/>
    <cellStyle name="Normal 8 2 2" xfId="181" xr:uid="{AEF2DCB1-9499-4C5E-AA9B-BA80C68738AD}"/>
    <cellStyle name="Normal 8 2 2 2" xfId="168" xr:uid="{D97E265C-576D-4081-87C8-3CBF3D0AEA02}"/>
    <cellStyle name="Normal 8 2 3" xfId="167" xr:uid="{8479F571-DD58-40C0-A414-D740E62535C7}"/>
    <cellStyle name="Normal 8 3" xfId="48" xr:uid="{00000000-0005-0000-0000-00003D000000}"/>
    <cellStyle name="Normal 8 3 2" xfId="49" xr:uid="{00000000-0005-0000-0000-00003E000000}"/>
    <cellStyle name="Normal 8 3 2 2" xfId="183" xr:uid="{3A1F4FFC-9886-4B20-AD7F-9B806820AFC0}"/>
    <cellStyle name="Normal 8 3 2 2 2" xfId="173" xr:uid="{379ABF15-EF58-4482-A416-3C3077A332F6}"/>
    <cellStyle name="Normal 8 3 2 3" xfId="171" xr:uid="{BD07BE79-DA71-4CD4-BD8E-2396CE29C2F1}"/>
    <cellStyle name="Normal 8 3 3" xfId="184" xr:uid="{1D26791F-6C65-4C77-B52A-51F239F7A219}"/>
    <cellStyle name="Normal 8 3 3 2" xfId="175" xr:uid="{48220645-8CF5-4A49-A2A7-E79F56D2123A}"/>
    <cellStyle name="Normal 8 3 4" xfId="169" xr:uid="{8C9D27B2-343E-4C58-B338-090DF1458B6E}"/>
    <cellStyle name="Normal 8 4" xfId="50" xr:uid="{00000000-0005-0000-0000-00003F000000}"/>
    <cellStyle name="Normal 8 4 2" xfId="51" xr:uid="{00000000-0005-0000-0000-000040000000}"/>
    <cellStyle name="Normal 8 4 2 2" xfId="187" xr:uid="{9562153D-EEA1-4EF7-8C97-02FAAA19D023}"/>
    <cellStyle name="Normal 8 4 2 2 2" xfId="182" xr:uid="{769C50F8-15B7-4A22-A1B8-B201A8506243}"/>
    <cellStyle name="Normal 8 4 2 3" xfId="179" xr:uid="{2F9F5333-F31D-4E91-9CAB-CDB840B19879}"/>
    <cellStyle name="Normal 8 4 3" xfId="188" xr:uid="{DB313CE9-FA08-4BC7-A4D5-4AE67773FA40}"/>
    <cellStyle name="Normal 8 4 3 2" xfId="255" xr:uid="{57F843E3-8FB3-4EF5-873B-5228A581DF72}"/>
    <cellStyle name="Normal 8 4 4" xfId="176" xr:uid="{4AD75139-1C51-4C04-ACA0-3650DC8F2B15}"/>
    <cellStyle name="Normal 8 5" xfId="189" xr:uid="{D7C37F8E-2CD1-4ABE-80A2-1F769F105FE8}"/>
    <cellStyle name="Normal 8 5 2" xfId="185" xr:uid="{30A87DE7-2F34-4294-971D-B78AE28475CB}"/>
    <cellStyle name="Normal 8 6" xfId="166" xr:uid="{B564E5C0-7994-4860-9261-C86A14C7C2AF}"/>
    <cellStyle name="Normal 9" xfId="52" xr:uid="{00000000-0005-0000-0000-000041000000}"/>
    <cellStyle name="Normal 9 2" xfId="191" xr:uid="{775C0D65-2015-455A-A958-2F6CF5E25384}"/>
    <cellStyle name="Normal 9 2 2" xfId="257" xr:uid="{B47A6FAB-2C9B-4971-9722-233A8D3D5559}"/>
    <cellStyle name="Normal 9 3" xfId="180" xr:uid="{216BADE9-4F24-4F43-98CC-CEC8066C4F9E}"/>
    <cellStyle name="Porcentaje 2" xfId="67" xr:uid="{0671307B-429A-4379-B6A2-4F4F7F7FD3E0}"/>
    <cellStyle name="Porcentaje 3" xfId="246" xr:uid="{F88BE6FE-51D3-4536-ADCF-77624EEB567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289</xdr:row>
      <xdr:rowOff>30691</xdr:rowOff>
    </xdr:from>
    <xdr:to>
      <xdr:col>8</xdr:col>
      <xdr:colOff>1008528</xdr:colOff>
      <xdr:row>289</xdr:row>
      <xdr:rowOff>189255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8FDFCE-05DB-4918-A649-1EC0BF1A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63608"/>
          <a:ext cx="21212111" cy="15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1090084</xdr:colOff>
      <xdr:row>0</xdr:row>
      <xdr:rowOff>148166</xdr:rowOff>
    </xdr:from>
    <xdr:to>
      <xdr:col>0</xdr:col>
      <xdr:colOff>2169583</xdr:colOff>
      <xdr:row>1</xdr:row>
      <xdr:rowOff>19095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DBEF07-6001-4FE5-8E48-DFABE67959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823" t="16262" r="37846" b="19527"/>
        <a:stretch>
          <a:fillRect/>
        </a:stretch>
      </xdr:blipFill>
      <xdr:spPr>
        <a:xfrm>
          <a:off x="1090084" y="148166"/>
          <a:ext cx="1079499" cy="950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marbay\Downloads\Funcionarios%20MJD%20a%2016-01-2026.xlsx" TargetMode="External"/><Relationship Id="rId1" Type="http://schemas.openxmlformats.org/officeDocument/2006/relationships/externalLinkPath" Target="file:///d:\Users\marbay\Downloads\Funcionarios%20MJD%20a%2016-0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16-01-2026"/>
      <sheetName val="Planta 14-11-2025"/>
    </sheetNames>
    <sheetDataSet>
      <sheetData sheetId="0" refreshError="1">
        <row r="4">
          <cell r="A4" t="str">
            <v>FABIO SAUL CASTRO HERRERA</v>
          </cell>
          <cell r="B4" t="str">
            <v>Colombia - Santander - Malaga</v>
          </cell>
          <cell r="C4" t="str">
            <v>Abogado Especialista en Estudios Culturales Magister en Estudios Culturales</v>
          </cell>
        </row>
        <row r="5">
          <cell r="A5" t="str">
            <v>JESHIKA ALEXANDRA CUARTAS JIMENEZ</v>
          </cell>
          <cell r="B5" t="str">
            <v>Colombia - Tolima - Mariquita</v>
          </cell>
          <cell r="C5" t="str">
            <v>Comunicadora social Especialista en Opinión Pública y Mercadeo Político</v>
          </cell>
        </row>
        <row r="6">
          <cell r="A6" t="str">
            <v>PAULA CAMILA MARTINEZ PAEZ</v>
          </cell>
          <cell r="B6" t="str">
            <v xml:space="preserve">Colombia - Boyacá - Tunja </v>
          </cell>
          <cell r="C6" t="str">
            <v>Abogada</v>
          </cell>
        </row>
        <row r="7">
          <cell r="A7" t="str">
            <v>DIANA CATHERINNE PAEZ CORTES</v>
          </cell>
          <cell r="B7" t="str">
            <v>Colombia- Boyacá - Chiquinquirá</v>
          </cell>
          <cell r="C7" t="str">
            <v>Abogada Especialista en Derecho Penal</v>
          </cell>
        </row>
        <row r="8">
          <cell r="A8" t="str">
            <v>SEBASTIAN VARGAS ROZO</v>
          </cell>
          <cell r="B8" t="str">
            <v xml:space="preserve">Colombia - Bogotá D.C - Bogotá </v>
          </cell>
          <cell r="C8" t="str">
            <v>Abogado, Especialista en Derecho Tributario</v>
          </cell>
        </row>
        <row r="9">
          <cell r="A9" t="str">
            <v>MARIA SUSANA MARTINEZ ABRIL</v>
          </cell>
          <cell r="B9" t="str">
            <v xml:space="preserve">Colombia - Cundinamarca - Quipile </v>
          </cell>
          <cell r="C9" t="str">
            <v>Administradora de Empresas</v>
          </cell>
        </row>
        <row r="10">
          <cell r="A10" t="str">
            <v>SILVIA JIMENA CAVANZO RODRIGUEZ</v>
          </cell>
          <cell r="B10" t="str">
            <v xml:space="preserve">Colombia - Santander - Bucaramanga </v>
          </cell>
          <cell r="C10" t="str">
            <v>Abogada</v>
          </cell>
        </row>
        <row r="11">
          <cell r="A11" t="str">
            <v>CARLOS ALBERTO RAMIREZ ROJAS</v>
          </cell>
          <cell r="B11" t="str">
            <v xml:space="preserve">Colombia - Bogotá D.C - Bogotá </v>
          </cell>
          <cell r="C11" t="str">
            <v>Tecnico en Administración Empresarial</v>
          </cell>
        </row>
        <row r="12">
          <cell r="A12" t="str">
            <v>CAROLINA RONCANCIO GIRALDO</v>
          </cell>
          <cell r="B12" t="str">
            <v xml:space="preserve">Colombia - Tolima - Santa Isabel </v>
          </cell>
          <cell r="C12" t="str">
            <v>Bachiller</v>
          </cell>
        </row>
        <row r="13">
          <cell r="A13" t="str">
            <v>MIRIAM ANDREA SAENZ PARRA</v>
          </cell>
          <cell r="B13" t="str">
            <v xml:space="preserve">Colombia - Bogotá D.C - Bogotá </v>
          </cell>
          <cell r="C13" t="str">
            <v>Bachiller</v>
          </cell>
        </row>
        <row r="14">
          <cell r="A14" t="str">
            <v>VICTOR ALEJANDRO RHENALS LOPEZ</v>
          </cell>
          <cell r="B14" t="str">
            <v>Colombia - Córdoba - Monteria</v>
          </cell>
          <cell r="C14" t="str">
            <v>Abogado
Especialista en Derecho Contractual y Relaciones Jurídico Negociales</v>
          </cell>
        </row>
        <row r="15">
          <cell r="A15" t="str">
            <v>MIGUEL ANGEL CIFUENTES CUSGUEN</v>
          </cell>
          <cell r="B15" t="str">
            <v xml:space="preserve">Colombia - Bogotá D.C - Bogotá </v>
          </cell>
          <cell r="C15" t="str">
            <v>Ingeniero Industrial</v>
          </cell>
        </row>
        <row r="16">
          <cell r="A16" t="str">
            <v>ANDRES FELIPE REYES CASTILLO</v>
          </cell>
          <cell r="B16" t="str">
            <v xml:space="preserve">Colombia - Bogotá D.C - Bogotá </v>
          </cell>
          <cell r="C16" t="str">
            <v>Politólogo
Máster en Comunicación y Marketing Político</v>
          </cell>
        </row>
        <row r="17">
          <cell r="A17" t="str">
            <v>INGRID VIVIANA AGUIRRE CAICEDO</v>
          </cell>
          <cell r="B17" t="str">
            <v xml:space="preserve">Colombia - Bogotá D.C - Bogotá </v>
          </cell>
          <cell r="C17" t="str">
            <v>Bachiller</v>
          </cell>
        </row>
        <row r="18">
          <cell r="A18" t="str">
            <v>ANA FABIOLA CASTRO RIVERA</v>
          </cell>
          <cell r="B18" t="str">
            <v xml:space="preserve">Colombia - Bogotá D.C - Bogotá </v>
          </cell>
          <cell r="C18" t="str">
            <v>Abogada Especialista en Derecho Público, Ciencias y sociología política</v>
          </cell>
        </row>
        <row r="19">
          <cell r="A19" t="str">
            <v>WILSON TORRES ROMERO</v>
          </cell>
          <cell r="B19" t="str">
            <v xml:space="preserve">Colombia - Bogotá D.C - Bogotá </v>
          </cell>
          <cell r="C19" t="str">
            <v>Administrador de Empresas, Especialista en Evaluacion Social de Proyectos</v>
          </cell>
        </row>
        <row r="20">
          <cell r="A20" t="str">
            <v>ALBERTO MONROY VELASCO</v>
          </cell>
          <cell r="B20" t="str">
            <v xml:space="preserve">Venezuela -  - San Cristobal </v>
          </cell>
          <cell r="C20" t="str">
            <v>Contador Público
Especialista en Revisoria Fiscal
Especialista en Derecho Comercial y Financiero</v>
          </cell>
        </row>
        <row r="21">
          <cell r="A21" t="str">
            <v>CAMILA ANDREA CAMARGO MURILLO</v>
          </cell>
          <cell r="B21" t="str">
            <v>Francia - Rosny Sous Bois-Seine Saint Denis</v>
          </cell>
          <cell r="C21" t="str">
            <v>Licenciada en Letras y Lenguas Mención en Lenguas Extranjeras Aplicadas</v>
          </cell>
        </row>
        <row r="22">
          <cell r="A22" t="str">
            <v>ANGELA MARIA TORRES DIAZ</v>
          </cell>
          <cell r="B22" t="str">
            <v xml:space="preserve">Colombia - Bogotá D.C - Bogotá </v>
          </cell>
          <cell r="C22" t="str">
            <v>Tecnólogo en Contabilidad y Finanzas</v>
          </cell>
        </row>
        <row r="23">
          <cell r="A23" t="str">
            <v>ANGELA PATRICIA ACOSTA GUTIERREZ</v>
          </cell>
          <cell r="B23" t="str">
            <v xml:space="preserve">Colombia - Huila - Neiva </v>
          </cell>
          <cell r="C23" t="str">
            <v>Abogada
Especialista en Derecho Comercial y Financiero
Especialista en Derecho Social y Sindical
Especialista en Derecho Administrativo y Constitucional</v>
          </cell>
        </row>
        <row r="24">
          <cell r="A24" t="str">
            <v>MERCEDES GABRIELA BENAVIDES IMBACUAN</v>
          </cell>
          <cell r="B24" t="str">
            <v>Colombia - Nariño - Cumbal</v>
          </cell>
          <cell r="C24" t="str">
            <v>Abogada
Especialista en  Derecho Administrativo</v>
          </cell>
        </row>
        <row r="25">
          <cell r="A25" t="str">
            <v>DORIS HELENA GARAY RODRIGUEZ</v>
          </cell>
          <cell r="B25" t="str">
            <v xml:space="preserve">Colombia - Meta - Villavicencio </v>
          </cell>
          <cell r="C25" t="str">
            <v>Bachiller</v>
          </cell>
        </row>
        <row r="26">
          <cell r="A26" t="str">
            <v>ANGELA YURANY AUSECHA FLOREZ</v>
          </cell>
          <cell r="B26" t="str">
            <v xml:space="preserve">Colombia - Valle del Cauca - Cali </v>
          </cell>
          <cell r="C26" t="str">
            <v>Abogada, 
Especialista en Derecho Constitucional</v>
          </cell>
        </row>
        <row r="27">
          <cell r="A27" t="str">
            <v>ETHEL NATALY CASTELLANOS MORALES</v>
          </cell>
          <cell r="B27" t="str">
            <v xml:space="preserve">Colombia - Bogotá D.C - Bogotá </v>
          </cell>
          <cell r="C27" t="str">
            <v>Abogada, Magister en Derecho, Doctorado en Derecho</v>
          </cell>
        </row>
        <row r="28">
          <cell r="A28" t="str">
            <v>CLAUDIA ORTIZ SALAS</v>
          </cell>
          <cell r="B28" t="str">
            <v>Colombia - Putumayo - Orito</v>
          </cell>
          <cell r="C28" t="str">
            <v>Tecnólogo en Gestión Administrativa</v>
          </cell>
        </row>
        <row r="29">
          <cell r="A29" t="str">
            <v>CECILIA ESCOBAR URREGO</v>
          </cell>
          <cell r="B29" t="str">
            <v xml:space="preserve">Colombia - Meta - Villavicencio </v>
          </cell>
          <cell r="C29" t="str">
            <v>Tecnólogo en Terapia Recreativa</v>
          </cell>
        </row>
        <row r="30">
          <cell r="A30" t="str">
            <v>KELLY VANESSA RIVERA LESMES</v>
          </cell>
          <cell r="B30" t="str">
            <v xml:space="preserve">Colombia - Bogotá D.C - Bogotá </v>
          </cell>
          <cell r="C30" t="str">
            <v>Bachiller</v>
          </cell>
        </row>
        <row r="31">
          <cell r="A31" t="str">
            <v>HORACIO TORRES MARTINEZ</v>
          </cell>
          <cell r="B31" t="str">
            <v xml:space="preserve">Colombia - Bogotá D.C - Bogotá </v>
          </cell>
          <cell r="C31" t="str">
            <v xml:space="preserve">Abogado
Especialista en Derecho Penal y Ciencias Forenses </v>
          </cell>
        </row>
        <row r="32">
          <cell r="A32" t="str">
            <v>JOSE GUILLERMO COBOS ABRIL</v>
          </cell>
          <cell r="B32" t="str">
            <v xml:space="preserve">Colombia - Tolima - Icononzo </v>
          </cell>
          <cell r="C32" t="str">
            <v>Tecnologo en Sistemas</v>
          </cell>
        </row>
        <row r="33">
          <cell r="A33" t="str">
            <v>HUGO IGNACIO MUÑOZ PULIDO</v>
          </cell>
          <cell r="B33" t="str">
            <v xml:space="preserve">Colombia - Bogotá D.C - Bogotá </v>
          </cell>
          <cell r="C33" t="str">
            <v>Bachiller</v>
          </cell>
        </row>
        <row r="34">
          <cell r="A34" t="str">
            <v>MARIA ALEJANDRA MARTINEZ MEJIA</v>
          </cell>
          <cell r="B34" t="str">
            <v xml:space="preserve">Colombia - Santander - Bucaramanga </v>
          </cell>
          <cell r="C34" t="str">
            <v>Abogado
Especialista en Derecho Administrativo</v>
          </cell>
        </row>
        <row r="35">
          <cell r="A35" t="str">
            <v>RAMON ALEXANDER ALONSO VEGA</v>
          </cell>
          <cell r="B35" t="str">
            <v xml:space="preserve">Colombia - Bogotá D.C - Bogotá </v>
          </cell>
          <cell r="C35" t="str">
            <v>Abogado
Especialista  en Derecho Constitucional y Administrativo</v>
          </cell>
        </row>
        <row r="36">
          <cell r="A36" t="str">
            <v>JULIETH MILENA SALAZAR BAHAMON</v>
          </cell>
          <cell r="B36" t="str">
            <v xml:space="preserve">Colombia - Huila - Neiva </v>
          </cell>
          <cell r="C36" t="str">
            <v>Comunicadora Social
Especialista en  Gestion Pública</v>
          </cell>
        </row>
        <row r="37">
          <cell r="A37" t="str">
            <v>ORLANDO EXEQUIEL CEBALLOS RIANO</v>
          </cell>
          <cell r="B37" t="str">
            <v xml:space="preserve">Colombia - Bogotá D.C - Bogotá </v>
          </cell>
          <cell r="C37" t="str">
            <v>Tecnico Profesional en Administración y Mercadeo</v>
          </cell>
        </row>
        <row r="38">
          <cell r="A38" t="str">
            <v>MARGARETH SOFIA SILVA MONTAÑA</v>
          </cell>
          <cell r="B38" t="str">
            <v xml:space="preserve">Colombia - Bogotá D.C - Bogotá </v>
          </cell>
          <cell r="C38" t="str">
            <v>Abogada, Especialista en Derecho Contractual y Relaciones Jurídico Negociales, Especialista en Instituciones Jurídico-Procesales, Especialista en Derecho Constitucional y Magister en Gobierno y Políticas Públicas</v>
          </cell>
        </row>
        <row r="39">
          <cell r="A39" t="str">
            <v>PAULA PIEDAD HERNANDEZ GOYENECHE</v>
          </cell>
          <cell r="B39" t="str">
            <v xml:space="preserve">Colombia - Bogotá D.C - Bogotá </v>
          </cell>
          <cell r="C39" t="str">
            <v>Abogada, Especialista en Responsabilidad Civil y del Estado, Magister en Derecho Constitucional, Especialista en Gestión de Ciudad y Territorio</v>
          </cell>
        </row>
        <row r="40">
          <cell r="A40" t="str">
            <v>JEIDI XIOMARA SANCHEZ ARIZA</v>
          </cell>
          <cell r="B40" t="str">
            <v>Colombia - Santander - Barbosa</v>
          </cell>
          <cell r="C40" t="str">
            <v>Abogada, Especialista en Derecho Procesal Civil</v>
          </cell>
        </row>
        <row r="41">
          <cell r="A41" t="str">
            <v>RUBEN DARIO BUITRAGO CASTELLANOS</v>
          </cell>
          <cell r="B41" t="str">
            <v xml:space="preserve">Colombia - Bogotá D.C - Bogotá </v>
          </cell>
          <cell r="C41" t="str">
            <v>Administrador Público, Especialista en Gestión Pública</v>
          </cell>
        </row>
        <row r="42">
          <cell r="A42" t="str">
            <v>RODRIGO ALEJANDRO DIAZ CUFIÑO</v>
          </cell>
          <cell r="B42" t="str">
            <v xml:space="preserve">Colombia - Bogotá D.C - Bogotá </v>
          </cell>
          <cell r="C42" t="str">
            <v>Abogado, Especialista en Derecho Laboral y de la Seguridad Social, Especialista en Derecho Administrativo, Especialista en Instituciones Jurídico-Procesales, Magister en Derecho</v>
          </cell>
        </row>
        <row r="43">
          <cell r="A43" t="str">
            <v>MARLENY ALVAREZ ALVAREZ</v>
          </cell>
          <cell r="B43" t="str">
            <v xml:space="preserve">Colombia - Tolima - Purificación </v>
          </cell>
          <cell r="C43" t="str">
            <v>Abogado, 
Especialista en Derecho Procesal Civil</v>
          </cell>
        </row>
        <row r="44">
          <cell r="A44" t="str">
            <v>ALFREDO GOMEZ GIRALDO</v>
          </cell>
          <cell r="B44" t="str">
            <v xml:space="preserve">Colombia - Valle del Cauca - Restrepo </v>
          </cell>
          <cell r="C44" t="str">
            <v>Abogado</v>
          </cell>
        </row>
        <row r="45">
          <cell r="A45" t="str">
            <v>PAOLA MARCELA DIAZ TRIANA</v>
          </cell>
          <cell r="B45" t="str">
            <v xml:space="preserve">Colombia - Bogotá D.C - Bogotá </v>
          </cell>
          <cell r="C45" t="str">
            <v>Abogada, Especialista en Derecho Administrativo, Especialista en Instituciones Jurídico Procesales</v>
          </cell>
        </row>
        <row r="46">
          <cell r="A46" t="str">
            <v>ANA BELEN FONSECA OYUELA</v>
          </cell>
          <cell r="B46" t="str">
            <v xml:space="preserve">Colombia - Tolima - Guamo </v>
          </cell>
          <cell r="C46" t="str">
            <v>Abogada
Especialista en Administración de Empresas
Especialista en Derecho Penal y Ciencias Forenses
Especialista en Derecho Administrativo y Constitucional</v>
          </cell>
        </row>
        <row r="47">
          <cell r="A47" t="str">
            <v>ZAIDA LORENA YANQUEN ORTEGA</v>
          </cell>
          <cell r="B47" t="str">
            <v xml:space="preserve">Colombia - Boyacá - Tunja </v>
          </cell>
          <cell r="C47" t="str">
            <v>Administradora de Empresas
Especialista en Gestión Pública
Especialista en Gerencia de Proyectos de Telecomunicaciones</v>
          </cell>
        </row>
        <row r="48">
          <cell r="A48" t="str">
            <v>JINETH MARYORI PRIETO RODRIGUEZ</v>
          </cell>
          <cell r="B48" t="str">
            <v>Colombia - Cundinamarca - Fusagasugá</v>
          </cell>
          <cell r="C48" t="str">
            <v>Abogada
Especialista en Derecho Administrativo
Especialista en Derecho Laboral y Seguridad Social</v>
          </cell>
        </row>
        <row r="49">
          <cell r="A49" t="str">
            <v>INDIRA ALEXANDRA BEJARANO RAMIREZ</v>
          </cell>
          <cell r="B49" t="str">
            <v xml:space="preserve">Colombia - Bogotá D.C - Bogotá </v>
          </cell>
          <cell r="C49" t="str">
            <v>Abogada</v>
          </cell>
        </row>
        <row r="50">
          <cell r="A50" t="str">
            <v>LORENA CECILIA BARRETO MONTES</v>
          </cell>
          <cell r="B50" t="str">
            <v>Colombia - Sucre - Corozal</v>
          </cell>
          <cell r="C50" t="str">
            <v>Abogada
Especialista en  Derecho Administrativo</v>
          </cell>
        </row>
        <row r="51">
          <cell r="A51" t="str">
            <v>MARIA CRISTINA GUTIERREZ MORENO</v>
          </cell>
          <cell r="B51" t="str">
            <v xml:space="preserve">Colombia - Bogotá D.C - Bogotá </v>
          </cell>
          <cell r="C51" t="str">
            <v>Abogado
Especialista en Derecho Administrativo</v>
          </cell>
        </row>
        <row r="52">
          <cell r="A52" t="str">
            <v>DIANA PAOLA PEREZ BARRAZA</v>
          </cell>
          <cell r="B52" t="str">
            <v xml:space="preserve">Colombia - Bolívar - Cartagena </v>
          </cell>
          <cell r="C52" t="str">
            <v>Abogada
Especialista en  Derecho Administrativo</v>
          </cell>
        </row>
        <row r="53">
          <cell r="A53" t="str">
            <v>ALBA LUZ DEL ROCIO RIOS SANCHEZ</v>
          </cell>
          <cell r="B53" t="str">
            <v xml:space="preserve">Colombia - Cundinamarca - Zipaquirá </v>
          </cell>
          <cell r="C53" t="str">
            <v>Abogado
Especialista en Derecho Administrativo</v>
          </cell>
        </row>
        <row r="54">
          <cell r="A54" t="str">
            <v>JUAN SEBASTIAN MORENO CUERVO</v>
          </cell>
          <cell r="B54" t="str">
            <v xml:space="preserve">Colombia - Bogotá D.C - Bogotá </v>
          </cell>
          <cell r="C54" t="str">
            <v>AbogadoEspecialista en Derecho Administrativo Magister en Derecho Administrativo</v>
          </cell>
        </row>
        <row r="55">
          <cell r="A55" t="str">
            <v>DIEGO FERNANDO OSPINA BAEZ</v>
          </cell>
          <cell r="B55" t="str">
            <v xml:space="preserve">Colombia - Bogotá D.C - Bogotá </v>
          </cell>
          <cell r="C55" t="str">
            <v>Administrador de Empresas
Especialista en Gestión Pública</v>
          </cell>
        </row>
        <row r="56">
          <cell r="A56" t="str">
            <v>YEIMY LORENA TORRES VARGAS</v>
          </cell>
          <cell r="B56" t="str">
            <v xml:space="preserve">Colombia - Bogotá D.C - Bogotá </v>
          </cell>
          <cell r="C56" t="str">
            <v>Abogada
Especialista en Derecho Administrativo y Constitucional
Especialista en Alta Dirección del Estado</v>
          </cell>
        </row>
        <row r="57">
          <cell r="A57" t="str">
            <v>CARLOS ALBERTO PUENTES GONZALEZ</v>
          </cell>
          <cell r="B57" t="str">
            <v xml:space="preserve">Colombia - Bogotá D.C - Bogotá </v>
          </cell>
          <cell r="C57" t="str">
            <v>Administrador Público</v>
          </cell>
        </row>
        <row r="58">
          <cell r="A58" t="str">
            <v>MILEIDY CAROLINA JIMENEZ MENDEZ</v>
          </cell>
          <cell r="B58" t="str">
            <v xml:space="preserve">Colombia - Bogotá D.C - Bogotá </v>
          </cell>
          <cell r="C58" t="str">
            <v>Bachiller, Técnico en Venta de Productos y Servicios</v>
          </cell>
        </row>
        <row r="59">
          <cell r="A59" t="str">
            <v>JULIO CESAR RIVERA MORATO</v>
          </cell>
          <cell r="B59" t="str">
            <v xml:space="preserve">Colombia - Bogotá D.C - Bogotá </v>
          </cell>
          <cell r="C59" t="str">
            <v>Ingeniero de Sistemas
Especialista en Comercio Electrónico</v>
          </cell>
        </row>
        <row r="60">
          <cell r="A60" t="str">
            <v>RICARDO ANDRES MACHUCA GARCIA</v>
          </cell>
          <cell r="B60" t="str">
            <v xml:space="preserve">Colombia - Bogotá D.C - Bogotá </v>
          </cell>
          <cell r="C60" t="str">
            <v>Ingeniero de Sistemas</v>
          </cell>
        </row>
        <row r="61">
          <cell r="A61" t="str">
            <v>MARTHA LILIANA RODRIGUEZ BARRERO</v>
          </cell>
          <cell r="B61" t="str">
            <v xml:space="preserve">Colombia - Bogotá D.C - Bogotá </v>
          </cell>
          <cell r="C61" t="str">
            <v>Ingeniera de Sistemas 
Especialista en Teleinformatica
Magister en Gestión de Proyectos</v>
          </cell>
        </row>
        <row r="62">
          <cell r="A62" t="str">
            <v>CLAUDIA PATRICIA SANCHEZ CASTILLO</v>
          </cell>
          <cell r="B62" t="str">
            <v xml:space="preserve">Colombia - Boyacá - Ramiriquí </v>
          </cell>
          <cell r="C62" t="str">
            <v>Tecnólogo en Gestión Empresarial</v>
          </cell>
        </row>
        <row r="63">
          <cell r="A63" t="str">
            <v>GONZALO OMAR CERON BARON</v>
          </cell>
          <cell r="B63" t="str">
            <v xml:space="preserve">Colombia - Boyacá - Sogamoso </v>
          </cell>
          <cell r="C63" t="str">
            <v>Ingeniero de Sistemas</v>
          </cell>
        </row>
        <row r="64">
          <cell r="A64" t="str">
            <v>EDGAR ALVEIRO JOJOA BERMUDES</v>
          </cell>
          <cell r="B64" t="str">
            <v xml:space="preserve">Colombia - Nariño - Pasto </v>
          </cell>
          <cell r="C64" t="str">
            <v>Ingeniero de Sistemas</v>
          </cell>
        </row>
        <row r="65">
          <cell r="A65" t="str">
            <v>JOSE ELIBERTO FONSECA RUIZ</v>
          </cell>
          <cell r="B65" t="str">
            <v xml:space="preserve">Colombia - Bogotá D.C - Bogotá </v>
          </cell>
          <cell r="C65" t="str">
            <v>Ingeniero de sistemas, Especialista Gerencia de Tecnologia</v>
          </cell>
        </row>
        <row r="66">
          <cell r="A66" t="str">
            <v>LAURA YISELA IZQUIERDO ACEVEDO</v>
          </cell>
          <cell r="B66" t="str">
            <v xml:space="preserve">Colombia - Bogotá D.C - Bogotá </v>
          </cell>
          <cell r="C66" t="str">
            <v>Ingeniera de Sistemas
Especialista en Seguridad de la Información</v>
          </cell>
        </row>
        <row r="67">
          <cell r="A67" t="str">
            <v>LAURA CRISTINA DURAN MIRANDA</v>
          </cell>
          <cell r="B67" t="str">
            <v xml:space="preserve">Colombia - Bogotá D.C - Bogotá </v>
          </cell>
          <cell r="C67" t="str">
            <v>Abogada
Especialista en Derecho Administrativo</v>
          </cell>
        </row>
        <row r="68">
          <cell r="A68" t="str">
            <v>EDUAR YESID MOLANO MERA</v>
          </cell>
          <cell r="B68" t="str">
            <v xml:space="preserve">Colombia - Bogotá D.C - Bogotá </v>
          </cell>
          <cell r="C68" t="str">
            <v>Tecnologo en Electronica
Ingeniero Electronico</v>
          </cell>
        </row>
        <row r="69">
          <cell r="A69" t="str">
            <v>MERY YANED RODRIGUEZ SANCHEZ</v>
          </cell>
          <cell r="B69" t="str">
            <v xml:space="preserve">Colombia - Bogotá D.C - Bogotá </v>
          </cell>
          <cell r="C69" t="str">
            <v>Ingeniera de Sistemas
Especialista en Seguridad de la Información</v>
          </cell>
        </row>
        <row r="70">
          <cell r="A70" t="str">
            <v>JOSE JOAQUIN FORERO JIMENEZ</v>
          </cell>
          <cell r="B70" t="str">
            <v xml:space="preserve">Colombia - Bogotá D.C - Bogotá </v>
          </cell>
          <cell r="C70" t="str">
            <v>Ingeniero de Sistemas</v>
          </cell>
        </row>
        <row r="71">
          <cell r="A71" t="str">
            <v>GLADYS CONSUELO LOPEZ CASTAÑO</v>
          </cell>
          <cell r="B71" t="str">
            <v xml:space="preserve">Colombia - Bogotá D.C - Bogotá </v>
          </cell>
          <cell r="C71" t="str">
            <v xml:space="preserve">Bachiller </v>
          </cell>
        </row>
        <row r="72">
          <cell r="A72" t="str">
            <v>SONIA MANCIPE CARRILLO</v>
          </cell>
          <cell r="B72" t="str">
            <v xml:space="preserve">Colombia - Norte de Santander - Cúcuta </v>
          </cell>
          <cell r="C72" t="str">
            <v>Ingeniero de Sistemas Especialista en Sofware, Especialista en Gerencia Financiera</v>
          </cell>
        </row>
        <row r="73">
          <cell r="A73" t="str">
            <v>CRISTIAN CAMILO MORALES REYES</v>
          </cell>
          <cell r="B73" t="str">
            <v>Colombia - Boyacá - Sogamoso</v>
          </cell>
          <cell r="C73" t="str">
            <v>Profesional en Política y Relaciones Internacionales
Magíster en Democracia y Buen Gobierno</v>
          </cell>
        </row>
        <row r="74">
          <cell r="A74" t="str">
            <v>YUDY CEDMIT SALCEDO PEREZ</v>
          </cell>
          <cell r="B74" t="str">
            <v xml:space="preserve">Colombia - Boyacá - Paipa </v>
          </cell>
          <cell r="C74" t="str">
            <v>Ingeniero de Sistemas 
Especialista en Ingenieria de Software</v>
          </cell>
        </row>
        <row r="75">
          <cell r="A75" t="str">
            <v>FLORALBA RAMIREZ CARREÑO</v>
          </cell>
          <cell r="B75" t="str">
            <v xml:space="preserve">Colombia - Bogotá D.C - Bogotá </v>
          </cell>
          <cell r="C75" t="str">
            <v>Abogada</v>
          </cell>
        </row>
        <row r="76">
          <cell r="A76" t="str">
            <v>ELDER HERNEY VILLAR CASTRO</v>
          </cell>
          <cell r="B76" t="str">
            <v xml:space="preserve">Colombia - Meta - Villavicencio </v>
          </cell>
          <cell r="C76" t="str">
            <v>Ingeniero Industrial, Abogado, Especialista en Derecho Administrativo, Especialista en Aseguramiento y Control Interno</v>
          </cell>
        </row>
        <row r="77">
          <cell r="A77" t="str">
            <v>ANGEL ANDRES MORALES ORTIZ</v>
          </cell>
          <cell r="B77" t="str">
            <v xml:space="preserve">Colombia - Bogotá D.C - Bogotá </v>
          </cell>
          <cell r="C77" t="str">
            <v>Abogado, 
Especialista en Derecho Administrativo</v>
          </cell>
        </row>
        <row r="78">
          <cell r="A78" t="str">
            <v>FERNANDO OCTAVIO ORTIZ MARIN</v>
          </cell>
          <cell r="B78" t="str">
            <v xml:space="preserve">Colombia - Bogotá D.C - Bogotá </v>
          </cell>
          <cell r="C78" t="str">
            <v>Administrador de Empresas Especialista en Gerencia de Proyectos</v>
          </cell>
        </row>
        <row r="79">
          <cell r="A79" t="str">
            <v>ANA MARIA PALACIO MESA</v>
          </cell>
          <cell r="B79" t="str">
            <v xml:space="preserve">Colombia - Bogotá D.C - Bogotá </v>
          </cell>
          <cell r="C79" t="str">
            <v>Abogada
Especialista en Psicología Jurídica y Forense</v>
          </cell>
        </row>
        <row r="80">
          <cell r="A80" t="str">
            <v>CRISTINA MARCELA PIÑA ARCINIEGAS</v>
          </cell>
          <cell r="B80" t="str">
            <v xml:space="preserve">Colombia - Sucre - Sincelejo </v>
          </cell>
          <cell r="C80" t="str">
            <v>Bachiller</v>
          </cell>
        </row>
        <row r="81">
          <cell r="A81" t="str">
            <v>MARTHA CECILIA SOLER GIL</v>
          </cell>
          <cell r="B81" t="str">
            <v xml:space="preserve">Colombia - Boyacá - Tibaná </v>
          </cell>
          <cell r="C81" t="str">
            <v>Tecnico Laboral en la Especialidad de Secretariado Sistematizado</v>
          </cell>
        </row>
        <row r="82">
          <cell r="A82" t="str">
            <v>OMAR ENRIQUE HANGGI VALOYES</v>
          </cell>
          <cell r="B82" t="str">
            <v>Colombia - Atlántico - Barranquilla</v>
          </cell>
          <cell r="C82" t="str">
            <v>Profesional en Relaciones Economicas Internacionales
Especialista en Gerencia Financiera</v>
          </cell>
        </row>
        <row r="83">
          <cell r="A83" t="str">
            <v>ELVIA JEANNETTE DAZA OSPINA</v>
          </cell>
          <cell r="B83" t="str">
            <v xml:space="preserve">Colombia - Bogotá D.C - Bogotá </v>
          </cell>
          <cell r="C83" t="str">
            <v>Administradora de Empresas
Especialista en Gestión para el Desarrollo Empresarial</v>
          </cell>
        </row>
        <row r="84">
          <cell r="A84" t="str">
            <v>GLORIA INES AGUILAR GOMEZ</v>
          </cell>
          <cell r="B84" t="str">
            <v xml:space="preserve">Colombia - Cundinamarca - Facatativá </v>
          </cell>
          <cell r="C84" t="str">
            <v>Administrador de Empresas</v>
          </cell>
        </row>
        <row r="85">
          <cell r="A85" t="str">
            <v>JOSE NAHUN SILVA HERNANDEZ</v>
          </cell>
          <cell r="B85" t="str">
            <v xml:space="preserve">Colombia - Bogotá D.C - Bogotá </v>
          </cell>
          <cell r="C85" t="str">
            <v>Ingeniero Industrial</v>
          </cell>
        </row>
        <row r="86">
          <cell r="A86" t="str">
            <v>MARTHA LILIANA RINCON GOMEZ</v>
          </cell>
          <cell r="B86" t="str">
            <v xml:space="preserve">Colombia - Cundinamarca - Caqueza </v>
          </cell>
          <cell r="C86" t="str">
            <v>Contadora Publica
Especialista en Evalucación Social de Proyectos
Especialista en Finanzas y Gestiíon Pública</v>
          </cell>
        </row>
        <row r="87">
          <cell r="A87" t="str">
            <v>EUSEBIO ENRIQUE JURADO FUENTES</v>
          </cell>
          <cell r="B87" t="str">
            <v xml:space="preserve">Colombia - Bogotá D.C - Bogotá </v>
          </cell>
          <cell r="C87" t="str">
            <v>Ingeniero Industrial</v>
          </cell>
        </row>
        <row r="88">
          <cell r="A88" t="str">
            <v>MARIA YINETTE SALAMANCA SANCHEZ</v>
          </cell>
          <cell r="B88" t="str">
            <v xml:space="preserve">Colombia - Bogotá D.C - Bogotá </v>
          </cell>
          <cell r="C88" t="str">
            <v>Administradora de Empresas</v>
          </cell>
        </row>
        <row r="89">
          <cell r="A89" t="str">
            <v>INDIRA YUSETH MOSQUERA CORDOBA</v>
          </cell>
          <cell r="B89" t="str">
            <v xml:space="preserve">Colombia - Chocó - Quibdó </v>
          </cell>
          <cell r="C89" t="str">
            <v>Economista
Especialista en Formulación y Evaluación Social y Económica de Proyectos</v>
          </cell>
        </row>
        <row r="90">
          <cell r="A90" t="str">
            <v>JENNY ADRIANA RODRIGUEZ FRANCO</v>
          </cell>
          <cell r="B90" t="str">
            <v xml:space="preserve">Colombia - Bogotá D.C - Bogotá </v>
          </cell>
          <cell r="C90" t="str">
            <v>Profesional en Relaciones Economicas Internacionales
Especialista en Finanzas y Administración Pública</v>
          </cell>
        </row>
        <row r="91">
          <cell r="A91" t="str">
            <v>SAIDE AMPARO ARCHILA MANRIQUE</v>
          </cell>
          <cell r="B91" t="str">
            <v xml:space="preserve">Colombia - Boyacá - Covarachía </v>
          </cell>
          <cell r="C91" t="str">
            <v>Administradora de Empresas, 
Especialista en Gerencia y Mercado</v>
          </cell>
        </row>
        <row r="92">
          <cell r="A92" t="str">
            <v>MONICA PAOLA CIFUENTES CHALARCA</v>
          </cell>
          <cell r="B92" t="str">
            <v xml:space="preserve">Colombia - Tolima - Ibagué </v>
          </cell>
          <cell r="C92" t="str">
            <v>Administrador de Empresas</v>
          </cell>
        </row>
        <row r="93">
          <cell r="A93" t="str">
            <v>DIANA LUCIA ESTRADA ORTIZ</v>
          </cell>
          <cell r="B93" t="str">
            <v xml:space="preserve">Colombia - Risaralda - Pereira </v>
          </cell>
          <cell r="C93" t="str">
            <v>Ingeniero Industrial
Especialista en Gestion del Desarrollo Administrativo</v>
          </cell>
        </row>
        <row r="94">
          <cell r="A94" t="str">
            <v>GIOMAR TRUJILLO PINEDA</v>
          </cell>
          <cell r="B94" t="str">
            <v xml:space="preserve">Colombia - Bogotá D.C - Bogotá </v>
          </cell>
          <cell r="C94" t="str">
            <v>Bachiller</v>
          </cell>
        </row>
        <row r="95">
          <cell r="A95" t="str">
            <v>MARIA ANTONIA CASTIBLANCO RODRIGUEZ</v>
          </cell>
          <cell r="B95" t="str">
            <v xml:space="preserve">Colombia - Bogotá D.C - Bogotá </v>
          </cell>
          <cell r="C95" t="str">
            <v>Comunicador Social</v>
          </cell>
        </row>
        <row r="96">
          <cell r="A96" t="str">
            <v>EDNA YANNETH BELTRAN PRIETO</v>
          </cell>
          <cell r="B96" t="str">
            <v xml:space="preserve">Colombia - Bogotá D.C - Bogotá </v>
          </cell>
          <cell r="C96" t="str">
            <v>Comunicador social - Periodista</v>
          </cell>
        </row>
        <row r="97">
          <cell r="A97" t="str">
            <v>JAVIER ORLANDO ROA SILVA</v>
          </cell>
          <cell r="B97" t="str">
            <v xml:space="preserve">Colombia - Bogotá D.C - Bogotá </v>
          </cell>
          <cell r="C97" t="str">
            <v>Comunicador Social y Periodista</v>
          </cell>
        </row>
        <row r="98">
          <cell r="A98" t="str">
            <v>ALEX HERNANDO BONILLA NINO</v>
          </cell>
          <cell r="B98" t="str">
            <v xml:space="preserve">Colombia - Bogotá D.C - Bogotá </v>
          </cell>
          <cell r="C98" t="str">
            <v>Comunicador Social, Especialista en  Gerencia de Mercadeo</v>
          </cell>
        </row>
        <row r="99">
          <cell r="A99" t="str">
            <v>CESAR AUGUSTO ROA SANTANA</v>
          </cell>
          <cell r="B99" t="str">
            <v xml:space="preserve">Colombia - Bogotá D.C - Bogotá </v>
          </cell>
          <cell r="C99" t="str">
            <v>Abogado
Especialista en Derecho Administrativo y Constitucional
Especialista en Derecho Probatorio</v>
          </cell>
        </row>
        <row r="100">
          <cell r="A100" t="str">
            <v>MANUEL FELIPE APONTE DIAZ</v>
          </cell>
          <cell r="B100" t="str">
            <v xml:space="preserve">Colombia - Bogotá D.C - Bogotá </v>
          </cell>
          <cell r="C100" t="str">
            <v>Abogado
Especialista en Derecho Público</v>
          </cell>
        </row>
        <row r="101">
          <cell r="A101" t="str">
            <v>DANIELA ALEJANDRA PINILLOS MORENO</v>
          </cell>
          <cell r="B101" t="str">
            <v xml:space="preserve">Colombia - Bogotá D.C - Bogotá </v>
          </cell>
          <cell r="C101" t="str">
            <v>Abogada
Especialista en Consultoria en Familia y Redes Sociales</v>
          </cell>
        </row>
        <row r="102">
          <cell r="A102" t="str">
            <v>RUBY ESPERANZA GOMEZ CRISTANCHO</v>
          </cell>
          <cell r="B102" t="str">
            <v xml:space="preserve">Colombia - Boyacá - Santa Rosa de Viterbo </v>
          </cell>
          <cell r="C102" t="str">
            <v>Profesional en Ciencia de la Información y la Documentación, Bibliotecología y Archivistica</v>
          </cell>
        </row>
        <row r="103">
          <cell r="A103" t="str">
            <v>MARIA ANGELICA AGAMEZ PEREZ</v>
          </cell>
          <cell r="B103" t="str">
            <v>Colombia - Magdalena - El Banco</v>
          </cell>
          <cell r="C103" t="str">
            <v>Bachiller Académico</v>
          </cell>
        </row>
        <row r="104">
          <cell r="A104" t="str">
            <v>YEFFERSON MAURICIO DUEÑAS GOMEZ</v>
          </cell>
          <cell r="B104" t="str">
            <v xml:space="preserve">Colombia - Boyacá - Tunja </v>
          </cell>
          <cell r="C104" t="str">
            <v>Abogado, Especialista en Derecho Administrativo, Especialista en Derecho Constitucional, Master Universitario Iberoamericano de Estudios Jurídicos, Especialista en Derecho Penal, Magister en Derecho</v>
          </cell>
        </row>
        <row r="105">
          <cell r="A105" t="str">
            <v>MAYRA NATHALIA SANCHEZ BAQUERO</v>
          </cell>
          <cell r="B105" t="str">
            <v xml:space="preserve">Colombia - Bogotá D.C - Bogotá </v>
          </cell>
          <cell r="C105" t="str">
            <v>Abogada, Magister en Defensa de los Derechos Humanos</v>
          </cell>
        </row>
        <row r="106">
          <cell r="A106" t="str">
            <v>MARTA ELIZABETH RICO OSPINA</v>
          </cell>
          <cell r="B106" t="str">
            <v xml:space="preserve">Colombia - Bogotá D.C - Bogotá </v>
          </cell>
          <cell r="C106" t="str">
            <v>Abogada
Magíster en Derechos Humanos y Democratización</v>
          </cell>
        </row>
        <row r="107">
          <cell r="A107" t="str">
            <v>ALEJANDRO RODRIGUEZ GONZALEZ</v>
          </cell>
          <cell r="B107" t="str">
            <v>Colombia - Atlántico - Barranquilla</v>
          </cell>
          <cell r="C107" t="str">
            <v>Administrador de Empresas</v>
          </cell>
        </row>
        <row r="108">
          <cell r="A108" t="str">
            <v>CLAUDIA INES ZABALA NEUTA</v>
          </cell>
          <cell r="B108" t="str">
            <v xml:space="preserve">Colombia - Bogotá D.C - Bogotá </v>
          </cell>
          <cell r="C108" t="str">
            <v>Bachiller</v>
          </cell>
        </row>
        <row r="109">
          <cell r="A109" t="str">
            <v>MARTHA EUGENIA RAMOS OSPINA</v>
          </cell>
          <cell r="B109" t="str">
            <v xml:space="preserve">Colombia - Huila - Neiva </v>
          </cell>
          <cell r="C109" t="str">
            <v>Abogada, Especialista en Derecho Público, Especialista en Contratación Estatal</v>
          </cell>
        </row>
        <row r="110">
          <cell r="A110" t="str">
            <v>OLGA NATALIA CARVAJAL GOMEZ</v>
          </cell>
          <cell r="B110" t="str">
            <v xml:space="preserve">Colombia - Santander - Bucaramanga </v>
          </cell>
          <cell r="C110" t="str">
            <v>Abogado, Especialista en Derecho Público, Magister en Derecho del Estado</v>
          </cell>
        </row>
        <row r="111">
          <cell r="A111" t="str">
            <v>LUIS CARLOS RONCANCIO MARTINEZ</v>
          </cell>
          <cell r="B111" t="str">
            <v xml:space="preserve">Colombia - Bogotá D.C - Bogotá </v>
          </cell>
          <cell r="C111" t="str">
            <v>Abogado, Especialista en Derecho Comercial, Magister en Derecho Privado</v>
          </cell>
        </row>
        <row r="112">
          <cell r="A112" t="str">
            <v>MARCELO FERNANDO ROJAS CASTILLO</v>
          </cell>
          <cell r="B112" t="str">
            <v xml:space="preserve">Colombia - Cundinamarca - Zipaquirá </v>
          </cell>
          <cell r="C112" t="str">
            <v>Abogado 
Especialista en Derecho Penal y Ciencias Forenses</v>
          </cell>
        </row>
        <row r="113">
          <cell r="A113" t="str">
            <v>SANDRA LILIANA BUITRAGO PACHON</v>
          </cell>
          <cell r="B113" t="str">
            <v xml:space="preserve">Colombia - Boyacá - Chiquinquirá </v>
          </cell>
          <cell r="C113" t="str">
            <v>Economista, 
Especialista en gestion publica</v>
          </cell>
        </row>
        <row r="114">
          <cell r="A114" t="str">
            <v>PATRICIA CASABIANCA HERNANDEZ</v>
          </cell>
          <cell r="B114" t="str">
            <v xml:space="preserve">Colombia - Tolima - Espinal </v>
          </cell>
          <cell r="C114" t="str">
            <v xml:space="preserve">Bachiller </v>
          </cell>
        </row>
        <row r="115">
          <cell r="A115" t="str">
            <v>RAFAEL ORLANDO LOPEZ VENEGAS</v>
          </cell>
          <cell r="B115" t="str">
            <v xml:space="preserve">Colombia - Cundinamarca - Zipaquirá </v>
          </cell>
          <cell r="C115" t="str">
            <v>Antropologo
Especialista en Derecho Público</v>
          </cell>
        </row>
        <row r="116">
          <cell r="A116" t="str">
            <v>ANGELA VANESSA CARDENAS ESTUPINAN</v>
          </cell>
          <cell r="B116" t="str">
            <v xml:space="preserve">Colombia - Boyacá - Tunja </v>
          </cell>
          <cell r="C116" t="str">
            <v>Abogada Especialista en Derecho Administrativo</v>
          </cell>
        </row>
        <row r="117">
          <cell r="A117" t="str">
            <v>WILLIAM GUIOVANNI CRUZ CASTELLANOS</v>
          </cell>
          <cell r="B117" t="str">
            <v xml:space="preserve">Colombia - Bogotá D.C - Bogotá </v>
          </cell>
          <cell r="C117" t="str">
            <v>Abogado, 
Especialista en Derecho Constitucional y Administrativo</v>
          </cell>
        </row>
        <row r="118">
          <cell r="A118" t="str">
            <v>ZANDUVER PRIETO GARZON</v>
          </cell>
          <cell r="B118" t="str">
            <v xml:space="preserve">Colombia - Boyacá - Tunja </v>
          </cell>
          <cell r="C118" t="str">
            <v>Profesional en Filosofia</v>
          </cell>
        </row>
        <row r="119">
          <cell r="A119" t="str">
            <v>MAURICIO CASTAÑEDA REY</v>
          </cell>
          <cell r="B119" t="str">
            <v xml:space="preserve">Colombia - Bogotá D.C - Bogotá </v>
          </cell>
          <cell r="C119" t="str">
            <v>Bachiller</v>
          </cell>
        </row>
        <row r="120">
          <cell r="A120" t="str">
            <v>ANGELITA CECILIA MARIÑO PUENTES</v>
          </cell>
          <cell r="B120" t="str">
            <v xml:space="preserve">Colombia - Bogotá D.C - Bogotá </v>
          </cell>
          <cell r="C120" t="str">
            <v>Gobierno y Relaciones Internacionales, Esp.Cooperación Internacional y Gestión de Proyectos para el Desarrollo
Magister en derechos Humanos y Conflictos Armados</v>
          </cell>
        </row>
        <row r="121">
          <cell r="A121" t="str">
            <v>SONIA LUCRECIA ZAMBRANO GOMEZ</v>
          </cell>
          <cell r="B121" t="str">
            <v xml:space="preserve">Colombia - Bogotá D.C - Bogotá </v>
          </cell>
          <cell r="C121" t="str">
            <v>Antropologa
Abogada
Especialista en Derecho de Familia</v>
          </cell>
        </row>
        <row r="122">
          <cell r="A122" t="str">
            <v>LILIAN DEL CARMEN MORA NOGUERA</v>
          </cell>
          <cell r="B122" t="str">
            <v xml:space="preserve">Colombia - Nariño - Samaniego </v>
          </cell>
          <cell r="C122" t="str">
            <v>Psicóloga</v>
          </cell>
        </row>
        <row r="123">
          <cell r="A123" t="str">
            <v>INGRID YANIRE HERNANDEZ PENA</v>
          </cell>
          <cell r="B123" t="str">
            <v xml:space="preserve">Colombia - Bogotá D.C - Bogotá </v>
          </cell>
          <cell r="C123" t="str">
            <v>Abogado
Especialista en Derecho Administrativo</v>
          </cell>
        </row>
        <row r="124">
          <cell r="A124" t="str">
            <v>ASTRID LILIANA ROCHA FULA</v>
          </cell>
          <cell r="B124" t="str">
            <v xml:space="preserve">Colombia - Valle del Cauca - Cali </v>
          </cell>
          <cell r="C124" t="str">
            <v>Administradora Pública
Especialista en Finanzas Públicas</v>
          </cell>
        </row>
        <row r="125">
          <cell r="A125" t="str">
            <v>DIANA CAROLINA LEAL GARCIA</v>
          </cell>
          <cell r="B125" t="str">
            <v xml:space="preserve">Colombia - Bogotá D.C - Bogotá </v>
          </cell>
          <cell r="C125" t="str">
            <v>Abogada
Especialista en Derecho Administrativo
Especialista en Derecho Tributario</v>
          </cell>
        </row>
        <row r="126">
          <cell r="A126" t="str">
            <v>JIMMY DAVID SANCHEZ CALVO</v>
          </cell>
          <cell r="B126" t="str">
            <v xml:space="preserve">Colombia - Bogotá D.C - Bogotá </v>
          </cell>
          <cell r="C126" t="str">
            <v>Abogado 
Especialista en Derecho Constitucional</v>
          </cell>
        </row>
        <row r="127">
          <cell r="A127" t="str">
            <v>ALAIN MAURICIO ORDONEZ GUTIERREZ</v>
          </cell>
          <cell r="B127" t="str">
            <v xml:space="preserve">Colombia - Bogotá D.C - Bogotá </v>
          </cell>
          <cell r="C127" t="str">
            <v>Ingeniero Industrial
Especialista en Alta Gerencia</v>
          </cell>
        </row>
        <row r="128">
          <cell r="A128" t="str">
            <v>WRY JISSELLA MEDINA CRUZ</v>
          </cell>
          <cell r="B128" t="str">
            <v xml:space="preserve">Colombia - Tolima - Chaparral </v>
          </cell>
          <cell r="C128" t="str">
            <v>Abogada</v>
          </cell>
        </row>
        <row r="129">
          <cell r="A129" t="str">
            <v>PEDRO NEL VARGAS OVALLE</v>
          </cell>
          <cell r="B129" t="str">
            <v xml:space="preserve">Colombia - Bogotá D.C - Bogotá </v>
          </cell>
          <cell r="C129" t="str">
            <v>Tecnico Profesional en Dibujo Arquitectonico</v>
          </cell>
        </row>
        <row r="130">
          <cell r="A130" t="str">
            <v>LILIANA FLOREZ BERNAL</v>
          </cell>
          <cell r="B130" t="str">
            <v xml:space="preserve">Colombia - Bogotá D.C - Bogotá </v>
          </cell>
          <cell r="C130" t="str">
            <v>Comunicador Social - Periodista
Especialista en Televisión
Especialista en Gerencia y Gestión Social</v>
          </cell>
        </row>
        <row r="131">
          <cell r="A131" t="str">
            <v>NATASHA RAMIREZ VILLANUEVA</v>
          </cell>
          <cell r="B131" t="str">
            <v xml:space="preserve">Colombia - Valle del Cauca - Cali </v>
          </cell>
          <cell r="C131" t="str">
            <v>Administradora de empresas
Especialista en Mercadeo estrategico
Especialista en  Negociación y Relaciones Internacionales
Magister en Ciencia Politica 
Especialista en Pedagogia y Docencia</v>
          </cell>
        </row>
        <row r="132">
          <cell r="A132" t="str">
            <v>MARTHA JIMENA BAYONA OROZCO</v>
          </cell>
          <cell r="B132" t="str">
            <v xml:space="preserve">Colombia - Cauca - Popayán </v>
          </cell>
          <cell r="C132" t="str">
            <v>Economista
Especialista en Gerencia de Mercadeo
Especialista en Finanzas
Magister en Economia de las Politicas Publicas</v>
          </cell>
        </row>
        <row r="133">
          <cell r="A133" t="str">
            <v>ELIZABETH MARTINEZ RAMIREZ</v>
          </cell>
          <cell r="B133" t="str">
            <v xml:space="preserve">Colombia - Bogotá D.C - Bogotá </v>
          </cell>
          <cell r="C133" t="str">
            <v>Administrador Ambiental y de los Recursos Naturales</v>
          </cell>
        </row>
        <row r="134">
          <cell r="A134" t="str">
            <v>SARA CAROLINA ROMERO LOPEZ</v>
          </cell>
          <cell r="B134" t="str">
            <v>Colombia - Cesar - Agustín Codazzi</v>
          </cell>
          <cell r="C134" t="str">
            <v>Filosofa, Magister en Filosofia, Doctor en Filosofia</v>
          </cell>
        </row>
        <row r="135">
          <cell r="A135" t="str">
            <v>JESUS ARCANGEL ALONSO GUZMAN</v>
          </cell>
          <cell r="B135" t="str">
            <v xml:space="preserve">Colombia - Caquetá - Puerto Rico </v>
          </cell>
          <cell r="C135" t="str">
            <v>Abogado, 
Magister en Derecho Administrativo</v>
          </cell>
        </row>
        <row r="136">
          <cell r="A136" t="str">
            <v>DIANA PAOLA LOPEZ LACHE</v>
          </cell>
          <cell r="B136" t="str">
            <v xml:space="preserve">Colombia - Bogotá D.C - Bogotá </v>
          </cell>
          <cell r="C136" t="str">
            <v>Tecnico Profesional en Secretariado
Tecnologo en Administración Empresarial
Administrador de Empresas
Especialista en Gestión Publica</v>
          </cell>
        </row>
        <row r="137">
          <cell r="A137" t="str">
            <v>DELIO ALEXANDER CALDERON CUEVAS</v>
          </cell>
          <cell r="B137" t="str">
            <v xml:space="preserve">Colombia - Bogotá D.C - Bogotá </v>
          </cell>
          <cell r="C137" t="str">
            <v>Bachiller</v>
          </cell>
        </row>
        <row r="138">
          <cell r="A138" t="str">
            <v>MAYRA ALEJANDRA MAHECHA CASTRO</v>
          </cell>
          <cell r="B138" t="str">
            <v xml:space="preserve">Colombia - Bogotá D.C - Bogotá </v>
          </cell>
          <cell r="C138" t="str">
            <v>Bachiller</v>
          </cell>
        </row>
        <row r="139">
          <cell r="A139" t="str">
            <v>OMAIRA LILIANA TIPAS CUASPUD</v>
          </cell>
          <cell r="B139" t="str">
            <v>Colombia - Nariño - Cumbal</v>
          </cell>
          <cell r="C139" t="str">
            <v>Economista, Abogada, Especialista en Gerencia Tributaria, Especialista en Derecho Administrativo</v>
          </cell>
        </row>
        <row r="140">
          <cell r="A140" t="str">
            <v>ROBERTO ALFONSO MONGE SANCHEZ</v>
          </cell>
          <cell r="B140" t="str">
            <v xml:space="preserve">Colombia - Bogotá D.C - Bogotá </v>
          </cell>
          <cell r="C140" t="str">
            <v>Bachiller</v>
          </cell>
        </row>
        <row r="141">
          <cell r="A141" t="str">
            <v>SANDRA XIMENA PEÑAFORT LOPEZ</v>
          </cell>
          <cell r="B141" t="str">
            <v xml:space="preserve">Colombia - Bogotá D.C - Bogotá </v>
          </cell>
          <cell r="C141" t="str">
            <v>Sociologa</v>
          </cell>
        </row>
        <row r="142">
          <cell r="A142" t="str">
            <v>VALENTINA MONTOYA BARBOSA</v>
          </cell>
          <cell r="B142" t="str">
            <v xml:space="preserve">Colombia - Bogotá D.C - Bogotá </v>
          </cell>
          <cell r="C142" t="str">
            <v>Abogada
Especialista en Derecho Contractual y Relaciones Jurídico Negociales</v>
          </cell>
        </row>
        <row r="143">
          <cell r="A143" t="str">
            <v>GERMAN ENRIQUE CHIBUQUE RUIZ</v>
          </cell>
          <cell r="B143" t="str">
            <v xml:space="preserve">Colombia - Cundinamarca - Tabio </v>
          </cell>
          <cell r="C143" t="str">
            <v>Abogado,
Especialista en Derecho Público
Especialista en Gestión Pública</v>
          </cell>
        </row>
        <row r="144">
          <cell r="A144" t="str">
            <v>DEYANIRA MENDEZ SAAVEDRA</v>
          </cell>
          <cell r="B144" t="str">
            <v xml:space="preserve">Colombia - Bogotá D.C - Bogotá </v>
          </cell>
          <cell r="C144" t="str">
            <v>Psicologa 
Especialista es Gerencia de Recursos Humanos</v>
          </cell>
        </row>
        <row r="145">
          <cell r="A145" t="str">
            <v>TATIANA DEL ROCIO ROMERO ACEVEDO</v>
          </cell>
          <cell r="B145" t="str">
            <v xml:space="preserve">Colombia - Santander - Bucaramanga </v>
          </cell>
          <cell r="C145" t="str">
            <v>Abogado
Especialista en Derecho Sustantivo y Constecioso Constitucional</v>
          </cell>
        </row>
        <row r="146">
          <cell r="A146" t="str">
            <v>CATALINA ABRIL PEREZ</v>
          </cell>
          <cell r="B146" t="str">
            <v xml:space="preserve">Colombia - Bogotá D.C - Bogotá </v>
          </cell>
          <cell r="C146" t="str">
            <v>Psicóloga
Especialista en Psicología Jurídica y Forense
Especialista en Derecho de Familia
Magister en Asesoría Familiar y Gestión de Programas para la Familia</v>
          </cell>
        </row>
        <row r="147">
          <cell r="A147" t="str">
            <v>WILSON EDUARDO PUENTES SUAREZ</v>
          </cell>
          <cell r="B147" t="str">
            <v xml:space="preserve">Colombia - Bogotá D.C - Bogotá </v>
          </cell>
          <cell r="C147" t="str">
            <v>Abogado</v>
          </cell>
        </row>
        <row r="148">
          <cell r="A148" t="str">
            <v>LUIS ALEJANDRO ALFONSO RODRIGUEZ</v>
          </cell>
          <cell r="B148" t="str">
            <v xml:space="preserve">Colombia - Cundinamarca - Zipaquirá </v>
          </cell>
          <cell r="C148" t="str">
            <v>Abogado, 
Especialista en Derecho Laboral y de la Seguridad Social, 
Especialista en Derecho Contractual</v>
          </cell>
        </row>
        <row r="149">
          <cell r="A149" t="str">
            <v>RICARDO DAVID ZAMBRANO ERAZO</v>
          </cell>
          <cell r="B149" t="str">
            <v xml:space="preserve">Colombia - Caquetá - Florencia </v>
          </cell>
          <cell r="C149" t="str">
            <v>Abogado
Especialista en Derecho Administrativo
Magister en Derecho Administrativo</v>
          </cell>
        </row>
        <row r="150">
          <cell r="A150" t="str">
            <v>LEIDY ALEXANDRA BUITRAGO MARTINEZ</v>
          </cell>
          <cell r="B150" t="str">
            <v xml:space="preserve">Colombia - Bogotá D.C - Bogotá </v>
          </cell>
          <cell r="C150" t="str">
            <v>Abogada</v>
          </cell>
        </row>
        <row r="151">
          <cell r="A151" t="str">
            <v>ELIO FABIO ECHEVERRI VELEZ</v>
          </cell>
          <cell r="B151" t="str">
            <v xml:space="preserve">Colombia - Valle del Cauca - Buenaventura </v>
          </cell>
          <cell r="C151" t="str">
            <v>Abogado
Especialista en Derecho Público</v>
          </cell>
        </row>
        <row r="152">
          <cell r="A152" t="str">
            <v>SANDRA AMALIA JARAMILLO CHARRY</v>
          </cell>
          <cell r="B152" t="str">
            <v xml:space="preserve">Colombia - Bogotá D.C - Bogotá </v>
          </cell>
          <cell r="C152" t="str">
            <v>Abogada
Especialista en Derecho de Seguros</v>
          </cell>
        </row>
        <row r="153">
          <cell r="A153" t="str">
            <v>LUIS FELIPE GUZMAN CARDONA</v>
          </cell>
          <cell r="B153" t="str">
            <v>Colombia - Tolima - Ibagué</v>
          </cell>
          <cell r="C153" t="str">
            <v>Abogado, Especialista en Derecho Administrativo</v>
          </cell>
        </row>
        <row r="154">
          <cell r="A154" t="str">
            <v>FERNANDO AUGUSTO ALVAREZ GONGORA</v>
          </cell>
          <cell r="B154" t="str">
            <v xml:space="preserve">Colombia - Bogotá D.C - Bogotá </v>
          </cell>
          <cell r="C154" t="str">
            <v>Abogado, 
Especialista en Derecho Procesal, 
Especialista en Derecho Procesal Penal, 
Magister en Derecho Administrativo</v>
          </cell>
        </row>
        <row r="155">
          <cell r="A155" t="str">
            <v>MAURICIO MOSCOSO DIAZ</v>
          </cell>
          <cell r="B155" t="str">
            <v xml:space="preserve">Colombia - Bogotá D.C - Bogotá </v>
          </cell>
          <cell r="C155" t="str">
            <v>Historiador
Abogado
Especialista en Derecho del Trabajo 
Magister en Derecho</v>
          </cell>
        </row>
        <row r="156">
          <cell r="A156" t="str">
            <v>FERNEY BAQUERO FIGUEREDO</v>
          </cell>
          <cell r="B156" t="str">
            <v xml:space="preserve">Colombia - Meta - Villavicencio </v>
          </cell>
          <cell r="C156" t="str">
            <v>Abogado, Especialista en Contratación Estatal, Especialista en Contratación Internacional</v>
          </cell>
        </row>
        <row r="157">
          <cell r="A157" t="str">
            <v>MARIA ALEJANDRA ARISTIZABAL GARCIA</v>
          </cell>
          <cell r="B157" t="str">
            <v xml:space="preserve">Colombia - Bogotá D.C - Bogotá </v>
          </cell>
          <cell r="C157" t="str">
            <v>Abogada, 
Especialista en Derecho Administrativo</v>
          </cell>
        </row>
        <row r="158">
          <cell r="A158" t="str">
            <v>ANDREA FONSECA SANABRIA</v>
          </cell>
          <cell r="B158" t="str">
            <v xml:space="preserve">Colombia - Bogotá D.C - Bogotá </v>
          </cell>
          <cell r="C158" t="str">
            <v>Bachiller</v>
          </cell>
        </row>
        <row r="159">
          <cell r="A159" t="str">
            <v>DIANA MARCELA GUZMAN AVENDAÑO</v>
          </cell>
          <cell r="B159" t="str">
            <v xml:space="preserve">Colombia - Bogotá D.C - Bogotá </v>
          </cell>
          <cell r="C159" t="str">
            <v>Bachiller Académico</v>
          </cell>
        </row>
        <row r="160">
          <cell r="A160" t="str">
            <v>JOISSE SMITH ACOSTA CASCAVITA</v>
          </cell>
          <cell r="B160" t="str">
            <v xml:space="preserve">Colombia - Bogotá D.C - Bogotá </v>
          </cell>
          <cell r="C160" t="str">
            <v>Abogada
Especialista en Derecho Sustantivo y Contencioso Constitucional
Magistra en Derecho Constitucional</v>
          </cell>
        </row>
        <row r="161">
          <cell r="A161" t="str">
            <v>CARLOS ALBERTO UNIGARRO PAZ</v>
          </cell>
          <cell r="B161" t="str">
            <v xml:space="preserve">Colombia - Nariño - Pasto </v>
          </cell>
          <cell r="C161" t="str">
            <v>Abogado
Especialista en Ciencias Administrativas y Constitucionales</v>
          </cell>
        </row>
        <row r="162">
          <cell r="A162" t="str">
            <v>ELVIA CRISTINA YEPES VALBUENA</v>
          </cell>
          <cell r="B162" t="str">
            <v xml:space="preserve">Colombia - Bogotá D.C - Bogotá </v>
          </cell>
          <cell r="C162" t="str">
            <v>Abogada</v>
          </cell>
        </row>
        <row r="163">
          <cell r="A163" t="str">
            <v>MYRIAM MARCELA ROJAS GONZALEZ</v>
          </cell>
          <cell r="B163" t="str">
            <v xml:space="preserve">Colombia - Boyacá - Tunja </v>
          </cell>
          <cell r="C163" t="str">
            <v>Abogada
Especialista en Derecho Administrativo</v>
          </cell>
        </row>
        <row r="164">
          <cell r="A164" t="str">
            <v>ANDREA DEL PILAR CUBIDES TORRES</v>
          </cell>
          <cell r="B164" t="str">
            <v xml:space="preserve">Colombia - Huila - Pitalito </v>
          </cell>
          <cell r="C164" t="str">
            <v>Abogada
Magister en Deerechos Humanos y Democratización</v>
          </cell>
        </row>
        <row r="165">
          <cell r="A165" t="str">
            <v>JUAN CARLOS CRUZ GRACIA</v>
          </cell>
          <cell r="B165" t="str">
            <v xml:space="preserve">Colombia - Bogotá D.C - Bogotá </v>
          </cell>
          <cell r="C165" t="str">
            <v>Tecnico Laboral en Locución y Medios Audiovisuales</v>
          </cell>
        </row>
        <row r="166">
          <cell r="A166" t="str">
            <v>ELDY ASTRID ROZO ORTEGA</v>
          </cell>
          <cell r="B166" t="str">
            <v xml:space="preserve">Colombia - Boyacá - Chiquinquirá </v>
          </cell>
          <cell r="C166" t="str">
            <v>Bachiller</v>
          </cell>
        </row>
        <row r="167">
          <cell r="A167" t="str">
            <v>CARLOS MARIO MEJIA OLARTE</v>
          </cell>
          <cell r="B167" t="str">
            <v xml:space="preserve">Colombia - Bogotá D.C - Bogotá </v>
          </cell>
          <cell r="C167" t="str">
            <v>Abogado Magister en Derecho Constitucional</v>
          </cell>
        </row>
        <row r="168">
          <cell r="A168" t="str">
            <v>OSCAR HERNAN RINCON ALFONSO</v>
          </cell>
          <cell r="B168" t="str">
            <v xml:space="preserve">Colombia - Bogotá D.C - Bogotá </v>
          </cell>
          <cell r="C168" t="str">
            <v>Abogado
Ingeniero Catastral y Geodesta
Especialista en Derecho Administrativo
Especialista en Sistemas de Información Geográfica</v>
          </cell>
        </row>
        <row r="169">
          <cell r="A169" t="str">
            <v>PABLO ERNESTO MEDRANO MORENO</v>
          </cell>
          <cell r="B169" t="str">
            <v xml:space="preserve">Colombia - Cundinamarca - Sopó </v>
          </cell>
          <cell r="C169" t="str">
            <v>Abogado
Especialista en Derecho Constitucional 
Magister en Derecho</v>
          </cell>
        </row>
        <row r="170">
          <cell r="A170" t="str">
            <v>OLGA LUCIA CLAROS OSORIO</v>
          </cell>
          <cell r="B170" t="str">
            <v xml:space="preserve">Colombia - Caquetá - Florencia </v>
          </cell>
          <cell r="C170" t="str">
            <v>Abogada, Especialista en Derecho Público, Especialista en Derecho Disciplinario, Magister en gobernabilidad y Democracia, Especialista en Ciencias Penales y Criminológicas, Especialista en Derecho Procesal Penal</v>
          </cell>
        </row>
        <row r="171">
          <cell r="A171" t="str">
            <v>LAURA NATALY CASTILLO GARAY</v>
          </cell>
          <cell r="B171" t="str">
            <v xml:space="preserve">Colombia - Bogotá D.C - Bogotá </v>
          </cell>
          <cell r="C171" t="str">
            <v>Abogado, Master Oficial en Sistema de Justicia Penal</v>
          </cell>
        </row>
        <row r="172">
          <cell r="A172" t="str">
            <v>JUANITA TAMAYO PEÑA</v>
          </cell>
          <cell r="B172" t="str">
            <v xml:space="preserve">Colombia - Bogotá D.C - Bogotá </v>
          </cell>
          <cell r="C172" t="str">
            <v>Abogada Especialista en Derecho Penal</v>
          </cell>
        </row>
        <row r="173">
          <cell r="A173" t="str">
            <v>CLAUDIA JIMENA CARDENAS SOTO</v>
          </cell>
          <cell r="B173" t="str">
            <v>Colombia - Valle - Cali</v>
          </cell>
          <cell r="C173" t="str">
            <v>Abogada</v>
          </cell>
        </row>
        <row r="174">
          <cell r="A174" t="str">
            <v>YISELA MENDEZ ROJAS</v>
          </cell>
          <cell r="B174" t="str">
            <v xml:space="preserve">Colombia - Caquetá - Florencia </v>
          </cell>
          <cell r="C174" t="str">
            <v>Abogada Especialista en Derecho Administrativo Especialista en Derecho Constitucional Magister en Derecho Especialista en Contratación Estatal</v>
          </cell>
        </row>
        <row r="175">
          <cell r="A175" t="str">
            <v>MARIO ANDRES SUAREZ TOVAR</v>
          </cell>
          <cell r="B175" t="str">
            <v xml:space="preserve">Colombia - Boyacá - Duitama </v>
          </cell>
          <cell r="C175" t="str">
            <v>Abogado Especialista en Derecho Tributario Especialista en Derecho Administrativo</v>
          </cell>
        </row>
        <row r="176">
          <cell r="A176" t="str">
            <v>JUAN DAVID VILLALBA CRUZ</v>
          </cell>
          <cell r="B176" t="str">
            <v xml:space="preserve">Colombia - Bogotá D.C - Bogotá </v>
          </cell>
          <cell r="C176" t="str">
            <v>Abogado, Magister en Derechos Humanos y Democratización</v>
          </cell>
        </row>
        <row r="177">
          <cell r="A177" t="str">
            <v>DANIEL RICARDO GONZALEZ RODRIGUEZ</v>
          </cell>
          <cell r="B177" t="str">
            <v xml:space="preserve">Colombia - Bogotá D.C - Bogotá </v>
          </cell>
          <cell r="C177" t="str">
            <v>Abogado, Historiador, Especialista en Gestión Pública, Magister en Derecho del Estado</v>
          </cell>
        </row>
        <row r="178">
          <cell r="A178" t="str">
            <v>NELSON ENRIQUE SANCHEZ TORRES</v>
          </cell>
          <cell r="B178" t="str">
            <v xml:space="preserve">Colombia - Bogotá D.C - Bogotá </v>
          </cell>
          <cell r="C178" t="str">
            <v>Abogado 
Especialista en Derecho Administrativo y Constitucional</v>
          </cell>
        </row>
        <row r="179">
          <cell r="A179" t="str">
            <v>DIEGO RAFAEL CASTILLO RINCON</v>
          </cell>
          <cell r="B179" t="str">
            <v xml:space="preserve">Colombia - Santander - Bucaramanga </v>
          </cell>
          <cell r="C179" t="str">
            <v>Abogado, Especialista en Derechos Humanos y Derecho Internacional Humanitario</v>
          </cell>
        </row>
        <row r="180">
          <cell r="A180" t="str">
            <v>MARIA CLAUDIA ALVARADO OSTOS</v>
          </cell>
          <cell r="B180" t="str">
            <v xml:space="preserve">Colombia - Boyacá - Sogamoso </v>
          </cell>
          <cell r="C180" t="str">
            <v>Abogada
Especialista en Derecho Publico</v>
          </cell>
        </row>
        <row r="181">
          <cell r="A181" t="str">
            <v>HUGO FETECUA AVENDANO</v>
          </cell>
          <cell r="B181" t="str">
            <v xml:space="preserve">Colombia - Cundinamarca - Madrid </v>
          </cell>
          <cell r="C181" t="str">
            <v>Administrador Público Especialista en Derecho Publico 
Especialista en estudios Politicos</v>
          </cell>
        </row>
        <row r="182">
          <cell r="A182" t="str">
            <v>LUIS ALBERTO ARENAS SOSA</v>
          </cell>
          <cell r="B182" t="str">
            <v xml:space="preserve">Colombia - Bogotá D.C - Bogotá </v>
          </cell>
          <cell r="C182" t="str">
            <v>Politólogo
Especialista en Gerencia Social</v>
          </cell>
        </row>
        <row r="183">
          <cell r="A183" t="str">
            <v>MARJORIE ANDREINA ALFONSO RIVERA</v>
          </cell>
          <cell r="B183" t="str">
            <v xml:space="preserve">Colombia - Bogotá D.C - Bogotá </v>
          </cell>
          <cell r="C183" t="str">
            <v>Politóloga - Profesional en Ciencia Política y Gobierno</v>
          </cell>
        </row>
        <row r="184">
          <cell r="A184" t="str">
            <v>KENNY JEISSON MORALES SUAREZ</v>
          </cell>
          <cell r="B184" t="str">
            <v xml:space="preserve">Colombia - Bogotá D.C - Bogotá </v>
          </cell>
          <cell r="C184" t="str">
            <v>Profesional en Producción de Cine y Televisión</v>
          </cell>
        </row>
        <row r="185">
          <cell r="A185" t="str">
            <v>GLORIA RUTH CONTRERAS GOMEZ</v>
          </cell>
          <cell r="B185" t="str">
            <v xml:space="preserve">Colombia - Cundinamarca - Pacho </v>
          </cell>
          <cell r="C185" t="str">
            <v>Bachiller</v>
          </cell>
        </row>
        <row r="186">
          <cell r="A186" t="str">
            <v>DIANA CAROLINA CHICA PAEZ</v>
          </cell>
          <cell r="B186" t="str">
            <v xml:space="preserve">Colombia - Bogotá D.C - Bogotá </v>
          </cell>
          <cell r="C186" t="str">
            <v>Abogada, Especialista en Derecho Penal, Magister en Derecho</v>
          </cell>
        </row>
        <row r="187">
          <cell r="A187" t="str">
            <v>LINDA MILENA TORRES CASTRO</v>
          </cell>
          <cell r="B187" t="str">
            <v xml:space="preserve">Colombia - Bogotá D.C - Bogotá </v>
          </cell>
          <cell r="C187" t="str">
            <v>Abogada, Especialista en Derecho Penal y Criminología, Especialista en Gerencia en Gobierno y Gestión Pública</v>
          </cell>
        </row>
        <row r="188">
          <cell r="A188" t="str">
            <v>ERIKA JINETH ALVAREZ BAQUERO</v>
          </cell>
          <cell r="B188" t="str">
            <v xml:space="preserve">Colombia - Bogotá D.C - Bogotá </v>
          </cell>
          <cell r="C188" t="str">
            <v>Comunicadora social</v>
          </cell>
        </row>
        <row r="189">
          <cell r="A189" t="str">
            <v>RUBIELA DIAZ RODRIGUEZ</v>
          </cell>
          <cell r="B189" t="str">
            <v xml:space="preserve">Colombia - Santander - Socorro </v>
          </cell>
          <cell r="C189" t="str">
            <v>Abogada</v>
          </cell>
        </row>
        <row r="190">
          <cell r="A190" t="str">
            <v>ELIANA MARIA ORELLANA TOVAR</v>
          </cell>
          <cell r="B190" t="str">
            <v xml:space="preserve">Colombia - Bogotá D.C - Bogotá </v>
          </cell>
          <cell r="C190" t="str">
            <v>Abogado
Especialista en Derecho Administrativo</v>
          </cell>
        </row>
        <row r="191">
          <cell r="A191" t="str">
            <v>JANNEY MOSQUERA MURILLO</v>
          </cell>
          <cell r="B191" t="str">
            <v>Colombia - Chocó - Bahía Solano</v>
          </cell>
          <cell r="C191" t="str">
            <v>Trabajadora social</v>
          </cell>
        </row>
        <row r="192">
          <cell r="A192" t="str">
            <v>MARIA NHORA SIERRA ARIZA</v>
          </cell>
          <cell r="B192" t="str">
            <v xml:space="preserve">Colombia - Santander - Vélez </v>
          </cell>
          <cell r="C192" t="str">
            <v>Bachiller Academico</v>
          </cell>
        </row>
        <row r="193">
          <cell r="A193" t="str">
            <v>LILIANA PATRICIA AGREDO RAMIREZ</v>
          </cell>
          <cell r="B193" t="str">
            <v xml:space="preserve">Colombia - Valle del Cauca - Cali </v>
          </cell>
          <cell r="C193" t="str">
            <v>Historiador</v>
          </cell>
        </row>
        <row r="194">
          <cell r="A194" t="str">
            <v>JOHANNA PAOLA BADILLO DE LA HOZ</v>
          </cell>
          <cell r="B194" t="str">
            <v xml:space="preserve">Colombia - Atlántico - Baranoa </v>
          </cell>
          <cell r="C194" t="str">
            <v>Abogado, 
Especialista en Derecho Administrativo y Constitucional</v>
          </cell>
        </row>
        <row r="195">
          <cell r="A195" t="str">
            <v>ANGELA MARCELA RODRIGUEZ MARTINEZ</v>
          </cell>
          <cell r="B195" t="str">
            <v xml:space="preserve">Colombia - Bogotá D.C - Bogotá </v>
          </cell>
          <cell r="C195" t="str">
            <v xml:space="preserve">Administrador de Empresas 
</v>
          </cell>
        </row>
        <row r="196">
          <cell r="A196" t="str">
            <v>ALEYDA ULLOA ULLOA</v>
          </cell>
          <cell r="B196" t="str">
            <v xml:space="preserve">Colombia - Cundinamarca - La Vega </v>
          </cell>
          <cell r="C196" t="str">
            <v>Abogada
Especialista en Sociologia Juridica, Especialista en Instituciones Juridico-Penales, Magister en Derecho, Doctorado en Derecho</v>
          </cell>
        </row>
        <row r="197">
          <cell r="A197" t="str">
            <v>MIREYA DEL PILAR MARTIN MARTINEZ</v>
          </cell>
          <cell r="B197" t="str">
            <v xml:space="preserve">Colombia - Boyacá - Chivor </v>
          </cell>
          <cell r="C197" t="str">
            <v>Abogada, Administradora de Negocios, Especialista en Derecho Administrativo, Magister en Derechos Humanos.</v>
          </cell>
        </row>
        <row r="198">
          <cell r="A198" t="str">
            <v>ADRIANA RICAURTE ALDANA</v>
          </cell>
          <cell r="B198" t="str">
            <v xml:space="preserve">Colombia - Bogotá D.C - Bogotá </v>
          </cell>
          <cell r="C198" t="str">
            <v>Abogada
Especialista en Derecho Financiero</v>
          </cell>
        </row>
        <row r="199">
          <cell r="A199" t="str">
            <v>NUBIA JOHANA SERRANO OSPINA</v>
          </cell>
          <cell r="B199" t="str">
            <v xml:space="preserve">Colombia - Bogotá D.C - Bogotá </v>
          </cell>
          <cell r="C199" t="str">
            <v>Abogada</v>
          </cell>
        </row>
        <row r="200">
          <cell r="A200" t="str">
            <v>MARCELA TOVAR THOMAS</v>
          </cell>
          <cell r="B200" t="str">
            <v xml:space="preserve">Colombia - Bogotá D.C - Bogotá </v>
          </cell>
          <cell r="C200" t="str">
            <v>Folósofa, Master en Ciencias Sociales y Humanas</v>
          </cell>
        </row>
        <row r="201">
          <cell r="A201" t="str">
            <v>FRANCISCO JAVIER PEDROZO RAPALINO</v>
          </cell>
          <cell r="B201" t="str">
            <v xml:space="preserve">Colombia - Bogotá D.C - Bogotá </v>
          </cell>
          <cell r="C201" t="str">
            <v>Abogado
Especialista en Gestión Pública</v>
          </cell>
        </row>
        <row r="202">
          <cell r="A202" t="str">
            <v>EMILSE NUÑEZ ARIAS</v>
          </cell>
          <cell r="B202" t="str">
            <v xml:space="preserve">Colombia - Bogotá D.C - Bogotá </v>
          </cell>
          <cell r="C202" t="str">
            <v>Administradora Pública
Especialista en Proyectos de Desarrollo</v>
          </cell>
        </row>
        <row r="203">
          <cell r="A203" t="str">
            <v>ANDREA ANGELICA MARIA VALENCIA MASMELA</v>
          </cell>
          <cell r="B203" t="str">
            <v xml:space="preserve">Colombia - Tolima - Chaparral </v>
          </cell>
          <cell r="C203" t="str">
            <v>Psicologo
Especialista en Salud Ocupacional y Riesgos Laborales
Especialista en Gestión  Publica</v>
          </cell>
        </row>
        <row r="204">
          <cell r="A204" t="str">
            <v>JAIDER CAMILO PEREZ SALAMANCA</v>
          </cell>
          <cell r="B204" t="str">
            <v xml:space="preserve">Colombia - Bogotá D.C - Bogotá </v>
          </cell>
          <cell r="C204" t="str">
            <v>Sociologo
Especialista en Políticas Públicas para la Promoción de la Igualdad en América Latina y el Caribe
Magíster en Desarrollo Humano</v>
          </cell>
        </row>
        <row r="205">
          <cell r="A205" t="str">
            <v>RICARDO ANDRES MURILLO CEPEDA</v>
          </cell>
          <cell r="B205" t="str">
            <v xml:space="preserve">Colombia - Santander - Bucaramanga </v>
          </cell>
          <cell r="C205" t="str">
            <v>Ingeniero Quimico
Especialista en Alta Gerencia</v>
          </cell>
        </row>
        <row r="206">
          <cell r="A206" t="str">
            <v>YULIETH PAOLA LEAL QUINTANA</v>
          </cell>
          <cell r="B206" t="str">
            <v xml:space="preserve">Colombia - Bogotá D.C - Bogotá </v>
          </cell>
          <cell r="C206" t="str">
            <v>Economista
Especialista en  Finanzas y Administracion Pública</v>
          </cell>
        </row>
        <row r="207">
          <cell r="A207" t="str">
            <v>FRANCISCO JAVIER CRUZ CASTELLANOS</v>
          </cell>
          <cell r="B207" t="str">
            <v xml:space="preserve">Colombia - Bogotá D.C - Bogotá </v>
          </cell>
          <cell r="C207" t="str">
            <v>Ingeniero Químico Especialista en Gerencia en Salud Ocupacional</v>
          </cell>
        </row>
        <row r="208">
          <cell r="A208" t="str">
            <v>MARY LUZ MOLANO MURCIA</v>
          </cell>
          <cell r="B208" t="str">
            <v xml:space="preserve">Colombia - Bogotá D.C - Bogotá </v>
          </cell>
          <cell r="C208" t="str">
            <v>Ingeniera Química</v>
          </cell>
        </row>
        <row r="209">
          <cell r="A209" t="str">
            <v>JONNY ALEXANDER CASTAÑEDA MANRIQUE</v>
          </cell>
          <cell r="B209" t="str">
            <v xml:space="preserve">Colombia - Antioquia - Medellín </v>
          </cell>
          <cell r="C209" t="str">
            <v>Abogado</v>
          </cell>
        </row>
        <row r="210">
          <cell r="A210" t="str">
            <v>EDUARDO MONROY VEGA</v>
          </cell>
          <cell r="B210" t="str">
            <v xml:space="preserve">Colombia - Boyacá - Sogamoso </v>
          </cell>
          <cell r="C210" t="str">
            <v>Ingeniero Químico</v>
          </cell>
        </row>
        <row r="211">
          <cell r="A211" t="str">
            <v>ALVARO GERARDO MONTENEGRO ROSERO</v>
          </cell>
          <cell r="B211" t="str">
            <v xml:space="preserve">Colombia - Nariño - Ipiales </v>
          </cell>
          <cell r="C211" t="str">
            <v>Tecnólogia en Publicidad</v>
          </cell>
        </row>
        <row r="212">
          <cell r="A212" t="str">
            <v>OSCAR FERNANDO GOMEZ GOMEZ</v>
          </cell>
          <cell r="B212" t="str">
            <v xml:space="preserve">Colombia - Bogotá D.C - Bogotá </v>
          </cell>
          <cell r="C212" t="str">
            <v>Bachiller</v>
          </cell>
        </row>
        <row r="213">
          <cell r="A213" t="str">
            <v>JUAN MANUEL PIEDRAHITA CEBALLOS</v>
          </cell>
          <cell r="B213" t="str">
            <v>Colombia - Caldas - Manizales</v>
          </cell>
          <cell r="C213" t="str">
            <v>Profesional en Negocios Internacionales</v>
          </cell>
        </row>
        <row r="214">
          <cell r="A214" t="str">
            <v>ENRIQUE CORZO RUEDA</v>
          </cell>
          <cell r="B214" t="str">
            <v xml:space="preserve">Colombia - Santander - Floridablanca </v>
          </cell>
          <cell r="C214" t="str">
            <v>Ingeniero Quimico, Especialista en Administración de Empresas</v>
          </cell>
        </row>
        <row r="215">
          <cell r="A215" t="str">
            <v>ZULEMA AURORA ROSADO BAYONA</v>
          </cell>
          <cell r="B215" t="str">
            <v xml:space="preserve">Colombia - Bogotá D.C - Bogotá </v>
          </cell>
          <cell r="C215" t="str">
            <v>Ingeniera Quimica
Especialista en Salud Ocupacional y Riesgos Laborales</v>
          </cell>
        </row>
        <row r="216">
          <cell r="A216" t="str">
            <v>JOHN JAIRO GARZON HERNANDEZ</v>
          </cell>
          <cell r="B216" t="str">
            <v xml:space="preserve">Colombia - Bogotá D.C - Bogotá </v>
          </cell>
          <cell r="C216" t="str">
            <v>Bachiller</v>
          </cell>
        </row>
        <row r="217">
          <cell r="A217" t="str">
            <v>ENRIQUE MENDEZ SANCHEZ</v>
          </cell>
          <cell r="B217" t="str">
            <v xml:space="preserve">Colombia - Bogotá D.C - Bogotá </v>
          </cell>
          <cell r="C217" t="str">
            <v>Tecnologo en Topografia</v>
          </cell>
        </row>
        <row r="218">
          <cell r="A218" t="str">
            <v>JORGE ENRIQUE SIERRA NEGRETE</v>
          </cell>
          <cell r="B218" t="str">
            <v xml:space="preserve">Colombia - Córdoba - Tierralta </v>
          </cell>
          <cell r="C218" t="str">
            <v>Abogado
Especialista en Derecho Administrativo</v>
          </cell>
        </row>
        <row r="219">
          <cell r="A219" t="str">
            <v>LINA PAOLA CARDENAS CRUZ</v>
          </cell>
          <cell r="B219" t="str">
            <v xml:space="preserve">Colombia - Bogotá D.C - Bogotá </v>
          </cell>
          <cell r="C219" t="str">
            <v>Abogada
Especialista en Derecho Administrativo</v>
          </cell>
        </row>
        <row r="220">
          <cell r="A220" t="str">
            <v>BLANCA ENRIQUETA TRIANA PINZON</v>
          </cell>
          <cell r="B220" t="str">
            <v xml:space="preserve">Colombia - Bogotá D.C - Bogotá </v>
          </cell>
          <cell r="C220" t="str">
            <v>Bachiller Academico</v>
          </cell>
        </row>
        <row r="221">
          <cell r="A221" t="str">
            <v>SANDRA YADIRA BARROTE LOPEZ</v>
          </cell>
          <cell r="B221" t="str">
            <v xml:space="preserve">Colombia - Bogotá D.C - Bogotá </v>
          </cell>
          <cell r="C221" t="str">
            <v>Técnico Profesional en Archivística</v>
          </cell>
        </row>
        <row r="222">
          <cell r="A222" t="str">
            <v>JENNY CONSTANZA FAGUA DUARTE</v>
          </cell>
          <cell r="B222" t="str">
            <v xml:space="preserve">Colombia - Bogotá D.C - Bogotá </v>
          </cell>
          <cell r="C222" t="str">
            <v>Psicóloga
Especialista en Politica Social</v>
          </cell>
        </row>
        <row r="223">
          <cell r="A223" t="str">
            <v>MILTON ALFREDO VERA MOTTA</v>
          </cell>
          <cell r="B223" t="str">
            <v xml:space="preserve">Colombia - Bogotá D.C - Bogotá </v>
          </cell>
          <cell r="C223" t="str">
            <v>Administrador de Empresas
Especialista en Evaluacion y Desarrollo de Proyectos</v>
          </cell>
        </row>
        <row r="224">
          <cell r="A224" t="str">
            <v>SERGIO STEVEN JULIO MARTIN</v>
          </cell>
          <cell r="B224" t="str">
            <v xml:space="preserve">Colombia - Valle del Cauca - Cali </v>
          </cell>
          <cell r="C224" t="str">
            <v>Abogado</v>
          </cell>
        </row>
        <row r="225">
          <cell r="A225" t="str">
            <v>BISMARCK NOBEL ANTONELLO HENRIQUEZ SANCHEZ</v>
          </cell>
          <cell r="B225" t="str">
            <v xml:space="preserve">Colombia - Bogotá D.C - Bogotá </v>
          </cell>
          <cell r="C225" t="str">
            <v>Administrador Público
Especialista en Contratación Estatal</v>
          </cell>
        </row>
        <row r="226">
          <cell r="A226" t="str">
            <v>HEIDY DANESSI NARANJO GALLEGO</v>
          </cell>
          <cell r="B226" t="str">
            <v xml:space="preserve">Colombia - Cundinamarca - Zipaquirá </v>
          </cell>
          <cell r="C226" t="str">
            <v>Abogada
Especialista en Legislación Rural y Ordenamiento Territorial</v>
          </cell>
        </row>
        <row r="227">
          <cell r="A227" t="str">
            <v>YURANY PEÑA MORENO</v>
          </cell>
          <cell r="B227" t="str">
            <v xml:space="preserve">Colombia - Bogotá D.C - Bogotá </v>
          </cell>
          <cell r="C227" t="str">
            <v>Bibliotecólogo y Archivista</v>
          </cell>
        </row>
        <row r="228">
          <cell r="A228" t="str">
            <v>NASLI SAUDIT MARTINEZ RAMOS</v>
          </cell>
          <cell r="B228" t="str">
            <v>Colombia - Córdoba - Monteria</v>
          </cell>
          <cell r="C228" t="str">
            <v>Administrador de Empresas
Especialista en Gerencia de Recursos Humanos</v>
          </cell>
        </row>
        <row r="229">
          <cell r="A229" t="str">
            <v>ANGUIE CAROLINA VIZCAINO FLOREZ</v>
          </cell>
          <cell r="B229" t="str">
            <v xml:space="preserve">Colombia - Cundinamarca - Facatativá </v>
          </cell>
          <cell r="C229" t="str">
            <v>Bachiller</v>
          </cell>
        </row>
        <row r="230">
          <cell r="A230" t="str">
            <v>MARLENY GONZALEZ BOGOTA</v>
          </cell>
          <cell r="B230" t="str">
            <v xml:space="preserve">Colombia - Bogotá D.C - Bogotá </v>
          </cell>
          <cell r="C230" t="str">
            <v xml:space="preserve">Bachiller </v>
          </cell>
        </row>
        <row r="231">
          <cell r="A231" t="str">
            <v>SANDRA YULIETH VASQUEZ MURILLO</v>
          </cell>
          <cell r="B231" t="str">
            <v xml:space="preserve">Colombia - Valle del Cauca - Cali </v>
          </cell>
          <cell r="C231" t="str">
            <v>Contador Público
Especialista en Finanzas y Administración Pública</v>
          </cell>
        </row>
        <row r="232">
          <cell r="A232" t="str">
            <v>ZAYRA BIBYAM ROMERO BERMUDEZ</v>
          </cell>
          <cell r="B232" t="str">
            <v>Colombia - Boyacá - La Capilla</v>
          </cell>
          <cell r="C232" t="str">
            <v>Ingeniero Civil</v>
          </cell>
        </row>
        <row r="233">
          <cell r="A233" t="str">
            <v>JANNETH PATRICIA LOZANO RENGIFO</v>
          </cell>
          <cell r="B233" t="str">
            <v xml:space="preserve">Colombia - Bogotá D.C - Bogotá </v>
          </cell>
          <cell r="C233" t="str">
            <v>Administradora Pública 
Especialista en Gestión Pública</v>
          </cell>
        </row>
        <row r="234">
          <cell r="A234" t="str">
            <v>JUAN CARLOS POLANCO ZAMBRANO</v>
          </cell>
          <cell r="B234" t="str">
            <v xml:space="preserve">Colombia - Tolima - Ibagué </v>
          </cell>
          <cell r="C234" t="str">
            <v>Ingeniero Civil
Magister en Ingenieria Civil en el área de Ingenieria Estructural</v>
          </cell>
        </row>
        <row r="235">
          <cell r="A235" t="str">
            <v>EPIMENIO ROJAS PONTON</v>
          </cell>
          <cell r="B235" t="str">
            <v xml:space="preserve">Colombia - Bogotá D.C - Bogotá </v>
          </cell>
          <cell r="C235" t="str">
            <v>Ingeniero de Sistemas,
Especialista en redes de Alta velocidad y Distribuidas</v>
          </cell>
        </row>
        <row r="236">
          <cell r="A236" t="str">
            <v>OFELIA CEBALLOS</v>
          </cell>
          <cell r="B236" t="str">
            <v xml:space="preserve">Colombia - Tolima - Fresno </v>
          </cell>
          <cell r="C236" t="str">
            <v>Administrador de Empresas</v>
          </cell>
        </row>
        <row r="237">
          <cell r="A237" t="str">
            <v>CARLOS ALFREDO MURGAS ALVARADO</v>
          </cell>
          <cell r="B237" t="str">
            <v>Colombia - La Guajira - Urumita</v>
          </cell>
          <cell r="C237" t="str">
            <v>Bachiller</v>
          </cell>
        </row>
        <row r="238">
          <cell r="A238" t="str">
            <v>JUAN DAVID MALAGON GARCIA</v>
          </cell>
          <cell r="B238" t="str">
            <v xml:space="preserve">Colombia - Bogotá D.C - Bogotá </v>
          </cell>
          <cell r="C238" t="str">
            <v>Bachiller</v>
          </cell>
        </row>
        <row r="239">
          <cell r="A239" t="str">
            <v>HAROL SEBASTIAN VIZCAINO FLOREZ</v>
          </cell>
          <cell r="B239" t="str">
            <v xml:space="preserve">Colombia - Cundinamarca - La Vega </v>
          </cell>
          <cell r="C239" t="str">
            <v>Bachiller</v>
          </cell>
        </row>
        <row r="240">
          <cell r="A240" t="str">
            <v>MARCELA DE LA CRUZ GARNICA GOMEZ</v>
          </cell>
          <cell r="B240" t="str">
            <v xml:space="preserve">Colombia - Bogotá D.C - Bogotá </v>
          </cell>
          <cell r="C240" t="str">
            <v>Bachiller</v>
          </cell>
        </row>
        <row r="241">
          <cell r="A241" t="str">
            <v>JOSE LUIS HERNANDEZ PEÑA</v>
          </cell>
          <cell r="B241" t="str">
            <v xml:space="preserve">Colombia - Cundinamarca - Viotá </v>
          </cell>
          <cell r="C241" t="str">
            <v>Bachiller</v>
          </cell>
        </row>
        <row r="242">
          <cell r="A242" t="str">
            <v xml:space="preserve">JOSE DAVID ESCOBAR </v>
          </cell>
          <cell r="B242" t="str">
            <v xml:space="preserve">Colombia - Nariño - Guachucal </v>
          </cell>
          <cell r="C242" t="str">
            <v>Bachiller</v>
          </cell>
        </row>
        <row r="243">
          <cell r="A243" t="str">
            <v>CARLOS ENRIQUE FORIGUA ALFONSO</v>
          </cell>
          <cell r="B243" t="str">
            <v xml:space="preserve">Colombia - Bogotá D.C - Bogotá </v>
          </cell>
          <cell r="C243" t="str">
            <v>Bachiller</v>
          </cell>
        </row>
        <row r="244">
          <cell r="A244" t="str">
            <v>ALEX JOHAN PATIÑO CUPRITA</v>
          </cell>
          <cell r="B244" t="str">
            <v xml:space="preserve">Colombia - Bogotá D.C - Bogotá </v>
          </cell>
          <cell r="C244" t="str">
            <v>Bachiller</v>
          </cell>
        </row>
        <row r="245">
          <cell r="A245" t="str">
            <v>ARLEY BUENO LOPEZ</v>
          </cell>
          <cell r="B245" t="str">
            <v xml:space="preserve">Colombia - Bogotá D.C - Bogotá </v>
          </cell>
          <cell r="C245" t="str">
            <v>Bachiller</v>
          </cell>
        </row>
        <row r="246">
          <cell r="A246" t="str">
            <v>ESMIN PATRICIO PANQUEVA PINEDA</v>
          </cell>
          <cell r="B246" t="str">
            <v xml:space="preserve">Colombia - Boyacá - Jericó </v>
          </cell>
          <cell r="C246" t="str">
            <v>Bachiller Académico</v>
          </cell>
        </row>
        <row r="247">
          <cell r="A247" t="str">
            <v>GUILVER YAYA MORENO</v>
          </cell>
          <cell r="B247" t="str">
            <v xml:space="preserve">Colombia - Boyacá - Ventaquemada </v>
          </cell>
          <cell r="C247" t="str">
            <v>Bachiller</v>
          </cell>
        </row>
        <row r="248">
          <cell r="A248" t="str">
            <v>LUIS FERNANDO AMARIS YEPES</v>
          </cell>
          <cell r="B248" t="str">
            <v xml:space="preserve">Colombia - Atlántico - Malambo </v>
          </cell>
          <cell r="C248" t="str">
            <v>Bachiller Académico</v>
          </cell>
        </row>
        <row r="249">
          <cell r="A249" t="str">
            <v>ELIZABETH BUITRAGO CASTRO</v>
          </cell>
          <cell r="B249" t="str">
            <v xml:space="preserve">Colombia - Bogotá D.C - Bogotá </v>
          </cell>
          <cell r="C249" t="str">
            <v xml:space="preserve">Contadora Pública, Especialista en Gestión Pública </v>
          </cell>
        </row>
        <row r="250">
          <cell r="A250" t="str">
            <v>IVON JOHANNA AREVALO SOLEDAD</v>
          </cell>
          <cell r="B250" t="str">
            <v xml:space="preserve">Colombia - Bogotá D.C - Bogotá </v>
          </cell>
          <cell r="C250" t="str">
            <v>Contadora Pública</v>
          </cell>
        </row>
        <row r="251">
          <cell r="A251" t="str">
            <v>URIEL RAMIREZ ALGECIRA</v>
          </cell>
          <cell r="B251" t="str">
            <v xml:space="preserve">Colombia - Cundinamarca - Nocaima </v>
          </cell>
          <cell r="C251" t="str">
            <v>Contador Público
Especialista en Revisoria Fiscal</v>
          </cell>
        </row>
        <row r="252">
          <cell r="A252" t="str">
            <v>ZORANGEL RIVERA PINEDA</v>
          </cell>
          <cell r="B252" t="str">
            <v xml:space="preserve">Colombia - Bogotá D.C - Bogotá </v>
          </cell>
          <cell r="C252" t="str">
            <v>Economista
Especialista en Finanzas</v>
          </cell>
        </row>
        <row r="253">
          <cell r="A253" t="str">
            <v>BELKIS YORGETH RONCANCIO ENCISO</v>
          </cell>
          <cell r="B253" t="str">
            <v xml:space="preserve">Colombia - Cundinamarca - Anolaima </v>
          </cell>
          <cell r="C253" t="str">
            <v>Contador Público
Especialista en Finanzas Públicas</v>
          </cell>
        </row>
        <row r="254">
          <cell r="A254" t="str">
            <v>CARMEN MARIA LASSO BERNAL</v>
          </cell>
          <cell r="B254" t="str">
            <v xml:space="preserve">Colombia - Bogotá D.C - Bogotá </v>
          </cell>
          <cell r="C254" t="str">
            <v>Administradora de Empresas
Especialista en Administración Pública,
Magister en Relaciones  Internacionales</v>
          </cell>
        </row>
        <row r="255">
          <cell r="A255" t="str">
            <v>CARMEN ZORAIDA ROZO ROJAS</v>
          </cell>
          <cell r="B255" t="str">
            <v xml:space="preserve">Colombia - Norte de Santander - Cúcuta </v>
          </cell>
          <cell r="C255" t="str">
            <v>Contador Publico
Ingeniero de Sistemas</v>
          </cell>
        </row>
        <row r="256">
          <cell r="A256" t="str">
            <v>MARIA DEL PILAR GARZON VALLE</v>
          </cell>
          <cell r="B256" t="str">
            <v xml:space="preserve">Colombia - Bogotá D.C - Bogotá </v>
          </cell>
          <cell r="C256" t="str">
            <v>Contadora Publica, Especialista Administración de Empresas</v>
          </cell>
        </row>
        <row r="257">
          <cell r="A257" t="str">
            <v>MAYARRY AROCA OYOLA</v>
          </cell>
          <cell r="B257" t="str">
            <v>Colombia - Tolima - Coyaima</v>
          </cell>
          <cell r="C257" t="str">
            <v>Bachiller</v>
          </cell>
        </row>
        <row r="258">
          <cell r="A258" t="str">
            <v>KAREN JORELLY PENAGOS RAMIREZ</v>
          </cell>
          <cell r="B258" t="str">
            <v xml:space="preserve">Colombia - Huila - Neiva </v>
          </cell>
          <cell r="C258" t="str">
            <v>Administradora de Empresas
Especialista en Estudios Políticos</v>
          </cell>
        </row>
        <row r="259">
          <cell r="A259" t="str">
            <v>ADRIANA RODRIGUEZ GOMEZ</v>
          </cell>
          <cell r="B259" t="str">
            <v xml:space="preserve">Colombia - Bogotá D.C - Bogotá </v>
          </cell>
          <cell r="C259" t="str">
            <v>Economista</v>
          </cell>
        </row>
        <row r="260">
          <cell r="A260" t="str">
            <v>YOMAIRA ALEXANDRA NIÑO MORENO</v>
          </cell>
          <cell r="B260" t="str">
            <v>Colombia - Boyacá - Guateque</v>
          </cell>
          <cell r="C260" t="str">
            <v>Ingeniera Industrial Especialista en Derecho Tributario y Aduanero</v>
          </cell>
        </row>
        <row r="261">
          <cell r="A261" t="str">
            <v>WILLIAM VERGARA SAENZ</v>
          </cell>
          <cell r="B261" t="str">
            <v xml:space="preserve">Colombia - Bogotá D.C - Bogotá </v>
          </cell>
          <cell r="C261" t="str">
            <v>Bachiller Academico 
CAP SENA Electricista de Instalaciones y Mantenimiento</v>
          </cell>
        </row>
        <row r="262">
          <cell r="A262" t="str">
            <v>ANDREA LIZETH CASTRO GALINDO</v>
          </cell>
          <cell r="B262" t="str">
            <v xml:space="preserve">Colombia - Bogotá D.C - Bogotá </v>
          </cell>
          <cell r="C262" t="str">
            <v>Profesional en Ciencia de la Información y la Documentación, Bibliotecología y Archivistica, Especialista en Alta Gerencia</v>
          </cell>
        </row>
        <row r="263">
          <cell r="A263" t="str">
            <v>ALFREDO RUBIANO GRANADA</v>
          </cell>
          <cell r="B263" t="str">
            <v xml:space="preserve">Colombia - Bogotá D.C - Bogotá </v>
          </cell>
          <cell r="C263" t="str">
            <v>Bachiller</v>
          </cell>
        </row>
        <row r="264">
          <cell r="A264" t="str">
            <v>OSCAR FELIPE BURGOS REBOLLEDO</v>
          </cell>
          <cell r="B264" t="str">
            <v xml:space="preserve">Colombia - Huila - Neiva </v>
          </cell>
          <cell r="C264" t="str">
            <v>Abogado, Especialista en Derecho Contractual</v>
          </cell>
        </row>
        <row r="265">
          <cell r="A265" t="str">
            <v>ANGELICA DUARTE LAGOS</v>
          </cell>
          <cell r="B265" t="str">
            <v xml:space="preserve">Colombia - Bogotá D.C - Bogotá </v>
          </cell>
          <cell r="C265" t="str">
            <v>Técnico en Asistencia en Organización de Archivos</v>
          </cell>
        </row>
        <row r="266">
          <cell r="A266" t="str">
            <v>ANDREA CAROLINA RODRIGUEZ BERMUDEZ</v>
          </cell>
          <cell r="B266" t="str">
            <v>Colombia - Cundinamarca - Pacho</v>
          </cell>
          <cell r="C266" t="str">
            <v>Bachiller Técnico en Informática y Computación</v>
          </cell>
        </row>
        <row r="267">
          <cell r="A267" t="str">
            <v>AURA YANETH HERNANDEZ VASQUEZ</v>
          </cell>
          <cell r="B267" t="str">
            <v xml:space="preserve">Colombia - Bogotá D.C - Bogotá </v>
          </cell>
          <cell r="C267" t="str">
            <v>Tecnólogo en Gestión Documental</v>
          </cell>
        </row>
        <row r="268">
          <cell r="A268" t="str">
            <v>SANDRA PATRICIA TORRES RIOS</v>
          </cell>
          <cell r="B268" t="str">
            <v xml:space="preserve">Colombia - Bogotá D.C - Bogotá </v>
          </cell>
          <cell r="C268" t="str">
            <v>Ingeniero de Sistemas 
Especialista en Administración de Empresas</v>
          </cell>
        </row>
        <row r="269">
          <cell r="A269" t="str">
            <v>YENNIFER ALEJANDRA OSMA ARIZA</v>
          </cell>
          <cell r="B269" t="str">
            <v xml:space="preserve">Colombia - Santander - Vélez </v>
          </cell>
          <cell r="C269" t="str">
            <v>Bachiller</v>
          </cell>
        </row>
        <row r="270">
          <cell r="A270" t="str">
            <v>YINETH GONZALEZ ARMERO</v>
          </cell>
          <cell r="B270" t="str">
            <v xml:space="preserve">Colombia - Bogotá D.C - Bogotá </v>
          </cell>
          <cell r="C270" t="str">
            <v>Administradora Pública
Especialista en  Gestion Pública</v>
          </cell>
        </row>
        <row r="271">
          <cell r="A271" t="str">
            <v>NATALIA ESCOBAR PERDOMO</v>
          </cell>
          <cell r="B271" t="str">
            <v xml:space="preserve">Colombia - Bogotá D.C - Bogotá </v>
          </cell>
          <cell r="C271" t="str">
            <v>Abogada Especialista en Derecho Administrativo</v>
          </cell>
        </row>
        <row r="272">
          <cell r="A272" t="str">
            <v>NATALY SOCHA PEDRAZA</v>
          </cell>
          <cell r="B272" t="str">
            <v xml:space="preserve">Colombia - Bogotá D.C - Bogotá </v>
          </cell>
          <cell r="C272" t="str">
            <v>Abogada, Especialista en Contratación Estatal y su Gestión</v>
          </cell>
        </row>
        <row r="273">
          <cell r="A273" t="str">
            <v>ALVARO DANIEL CASTILLO SILVA</v>
          </cell>
          <cell r="B273" t="str">
            <v xml:space="preserve">Colombia - Bolívar - María La Baja </v>
          </cell>
          <cell r="C273" t="str">
            <v>Abogado</v>
          </cell>
        </row>
        <row r="274">
          <cell r="A274" t="str">
            <v>SANDRA PATRICIA CARDOZO AMAYA</v>
          </cell>
          <cell r="B274" t="str">
            <v xml:space="preserve">Colombia - Bogotá D.C - Bogotá </v>
          </cell>
          <cell r="C274" t="str">
            <v>Abogada, 
Especialista en Derecho Administrativo</v>
          </cell>
        </row>
        <row r="275">
          <cell r="A275" t="str">
            <v>NORA ALIDA TRUJILLO RIVERA</v>
          </cell>
          <cell r="B275" t="str">
            <v xml:space="preserve">Colombia - Cauca - Balboa </v>
          </cell>
          <cell r="C275" t="str">
            <v>Abogado
Especialista en Contratación Estatal</v>
          </cell>
        </row>
        <row r="276">
          <cell r="A276" t="str">
            <v>KEILA CATALINA PEREZ SANCHEZ</v>
          </cell>
          <cell r="B276" t="str">
            <v xml:space="preserve">Colombia - Boyacá - Tunja </v>
          </cell>
          <cell r="C276" t="str">
            <v>Abogada
Especialista en  Derecho Administrativo</v>
          </cell>
        </row>
        <row r="277">
          <cell r="A277" t="str">
            <v>LEVY ORLANDO CONTRERAS RODRIGUEZ</v>
          </cell>
          <cell r="B277" t="str">
            <v xml:space="preserve">Colombia - Bogotá D.C - Bogotá </v>
          </cell>
          <cell r="C277" t="str">
            <v>Tecnologo en Negociación Internacional</v>
          </cell>
        </row>
        <row r="278">
          <cell r="A278" t="str">
            <v>ANDRES FELIPE RIVEROS CHAVES</v>
          </cell>
          <cell r="B278" t="str">
            <v xml:space="preserve">Colombia - Bogotá D.C - Bogotá </v>
          </cell>
          <cell r="C278" t="str">
            <v>Tecnólogo en Análisis y Desarrollo de Sistemas de Información</v>
          </cell>
        </row>
        <row r="279">
          <cell r="A279" t="str">
            <v>ROSA MARIA BOHORQUEZ ORTEGON</v>
          </cell>
          <cell r="B279" t="str">
            <v xml:space="preserve">Colombia - Bogotá D.C - Bogotá </v>
          </cell>
          <cell r="C279" t="str">
            <v>Abogada, Especialista en Derecho Comercial, Especialista en Derecho Laboral y de la Seguridad Social</v>
          </cell>
        </row>
        <row r="280">
          <cell r="A280" t="str">
            <v>CESAR AUGUSTO NEIVA BLANCO</v>
          </cell>
          <cell r="B280" t="str">
            <v xml:space="preserve">Colombia - Bogotá D.C - Bogotá </v>
          </cell>
          <cell r="C280" t="str">
            <v>Abogado</v>
          </cell>
        </row>
        <row r="281">
          <cell r="A281" t="str">
            <v>LUZ DARY CORREDOR MAHECHA</v>
          </cell>
          <cell r="B281" t="str">
            <v xml:space="preserve">Colombia - Bogotá D.C - Bogotá </v>
          </cell>
          <cell r="C281" t="str">
            <v>Terapeuta Fisica, Especialista en Gerencia en Salud Ocupacional</v>
          </cell>
        </row>
        <row r="282">
          <cell r="A282" t="str">
            <v>OMAR RAUL GALINDO CALDERON</v>
          </cell>
          <cell r="B282" t="str">
            <v xml:space="preserve">Colombia - Cundinamarca - Anolaima </v>
          </cell>
          <cell r="C282" t="str">
            <v>Administrador de Empresas, 
Especialista en Gestion publica, 
Especialista en Contratacion Estatal y su Gestión</v>
          </cell>
        </row>
        <row r="283">
          <cell r="A283" t="str">
            <v>YULI MARCELA PARDO PERILLA</v>
          </cell>
          <cell r="B283" t="str">
            <v xml:space="preserve">Colombia - Bogotá D.C - Bogotá </v>
          </cell>
          <cell r="C283" t="str">
            <v>Abogada
Especialista en Derecho Administrativo</v>
          </cell>
        </row>
        <row r="284">
          <cell r="A284" t="str">
            <v>EDNA MELISSA GONZALEZ CARRENO</v>
          </cell>
          <cell r="B284" t="str">
            <v xml:space="preserve">Colombia - Bogotá D.C - Bogotá </v>
          </cell>
          <cell r="C284" t="str">
            <v>Abogado
Especialista en Derecho Publico
Especialista en Derecho del Trabajo y Seguridad Social</v>
          </cell>
        </row>
        <row r="285">
          <cell r="A285" t="str">
            <v>JESSICA CAROLINA PAYARES BERRIO</v>
          </cell>
          <cell r="B285" t="str">
            <v>Venezuela - Zulia - Maracaibo</v>
          </cell>
          <cell r="C285" t="str">
            <v>Técnico Laboral en Asistente Administrativo</v>
          </cell>
        </row>
        <row r="286">
          <cell r="A286" t="str">
            <v>YENNY MARITZA ZAMBRANO ARDILA</v>
          </cell>
          <cell r="B286" t="str">
            <v xml:space="preserve">Colombia - Bogotá D.C - Bogotá </v>
          </cell>
          <cell r="C286" t="str">
            <v>Administradora de Empresas
Especialista en Gerencia en Riesgos Laborales, Seguridad y Salud en el trabajo</v>
          </cell>
        </row>
        <row r="287">
          <cell r="A287" t="str">
            <v>JOHANA ANDREA PALOMARES</v>
          </cell>
          <cell r="B287" t="str">
            <v xml:space="preserve">Colombia - Cundinamarca - Villa de San Diego de Ubaté </v>
          </cell>
          <cell r="C287" t="str">
            <v>Administrador de Empresas Especialista en Alta Gerencia Tecnologo en Formulación de Proyectos</v>
          </cell>
        </row>
        <row r="288">
          <cell r="A288" t="str">
            <v>MARIA MARCELA GAITAN FORERO</v>
          </cell>
          <cell r="B288" t="str">
            <v xml:space="preserve">Colombia - Bogotá D.C - Bogotá </v>
          </cell>
          <cell r="C288" t="str">
            <v>Trabajadora social
Magíster en Estudios y Gestión del Desarrollo</v>
          </cell>
        </row>
        <row r="289">
          <cell r="A289" t="str">
            <v>CESAR DAVID RAMIREZ DUARTE</v>
          </cell>
          <cell r="B289" t="str">
            <v xml:space="preserve">Colombia - Norte de Santander - Pamplona </v>
          </cell>
          <cell r="C289" t="str">
            <v>Tecnólogo en Topografia</v>
          </cell>
        </row>
        <row r="290">
          <cell r="A290" t="str">
            <v>CLAUDIA CEBALLOS BAHAMON</v>
          </cell>
          <cell r="B290" t="str">
            <v xml:space="preserve">Colombia - Bogotá D.C - Bogotá </v>
          </cell>
          <cell r="C290" t="str">
            <v>Tecnica Profesional en Educación Preescolar</v>
          </cell>
        </row>
        <row r="291">
          <cell r="A291" t="str">
            <v>JAVIER GUEVARA TOCANCHON</v>
          </cell>
          <cell r="B291" t="str">
            <v xml:space="preserve">Colombia - Bogotá D.C - Bogotá </v>
          </cell>
          <cell r="C291" t="str">
            <v>Tecnólogo en Publicidad y Comercialización</v>
          </cell>
        </row>
        <row r="292">
          <cell r="A292" t="str">
            <v>DAYANA MALDONADO PITA</v>
          </cell>
          <cell r="B292" t="str">
            <v xml:space="preserve">Colombia - Bogotá D.C - Bogotá </v>
          </cell>
          <cell r="C292" t="str">
            <v>Psicologa</v>
          </cell>
        </row>
        <row r="293">
          <cell r="A293" t="str">
            <v>JANNETH BONILLA BONILLA</v>
          </cell>
          <cell r="B293" t="str">
            <v xml:space="preserve">Colombia - Bogotá D.C - Bogotá </v>
          </cell>
          <cell r="C293" t="str">
            <v>Bachiller</v>
          </cell>
        </row>
        <row r="294">
          <cell r="A294" t="str">
            <v>LUIS ADOLFO CASTILLO</v>
          </cell>
          <cell r="B294" t="str">
            <v xml:space="preserve">Colombia - Boyacá - Saboyá </v>
          </cell>
          <cell r="C294" t="str">
            <v xml:space="preserve">Bachiller </v>
          </cell>
        </row>
        <row r="295">
          <cell r="A295" t="str">
            <v>ELSY VARGAS LOPEZ</v>
          </cell>
          <cell r="B295" t="str">
            <v xml:space="preserve">Colombia - Boyacá - Viracachá </v>
          </cell>
          <cell r="C295" t="str">
            <v>Bachiller</v>
          </cell>
        </row>
        <row r="296">
          <cell r="A296" t="str">
            <v>NIDIA MILENA CAMARGO TIBADUIZA</v>
          </cell>
          <cell r="B296" t="str">
            <v xml:space="preserve">Colombia - Boyacá - Duitama </v>
          </cell>
          <cell r="C296" t="str">
            <v>Administrador Industrial, Especialista en Salud Ocupacional y Prevención de Riesgos Laborales</v>
          </cell>
        </row>
        <row r="297">
          <cell r="A297" t="str">
            <v>MANUEL FRANCISCO OSPINO RODRIGUEZ</v>
          </cell>
          <cell r="B297" t="str">
            <v xml:space="preserve">Colombia - Magdalena - Santa Marta </v>
          </cell>
          <cell r="C297" t="str">
            <v>Abogado
Especialista en Derecho Administrativo</v>
          </cell>
        </row>
        <row r="298">
          <cell r="A298" t="str">
            <v>CLAUDIA MAYELLY VELA DIAZ</v>
          </cell>
          <cell r="B298" t="str">
            <v xml:space="preserve">Colombia - Bogotá D.C - Bogotá </v>
          </cell>
          <cell r="C298" t="str">
            <v>Economista
Especialista en Gerencia Financiera</v>
          </cell>
        </row>
        <row r="299">
          <cell r="A299" t="str">
            <v>VIVIANA LOPEZ GUTIERREZ</v>
          </cell>
          <cell r="B299" t="str">
            <v xml:space="preserve">Colombia - Cundinamarca - Puerto Salgar </v>
          </cell>
          <cell r="C299" t="str">
            <v>Administradora Publica, Especialista en Gerencia Publica, 
Especialista Gerencia del Talento Humano y Especialista Dcho. Publico</v>
          </cell>
        </row>
        <row r="300">
          <cell r="A300" t="str">
            <v>MARIA FERNANDA CACERES APONTE</v>
          </cell>
          <cell r="B300" t="str">
            <v xml:space="preserve">Colombia - Boyacá - Tunja </v>
          </cell>
          <cell r="C300" t="str">
            <v>Abogada</v>
          </cell>
        </row>
        <row r="301">
          <cell r="A301" t="str">
            <v>NICOLAS ALEJANDRO CAMACHO VALDERRAMA</v>
          </cell>
          <cell r="B301" t="str">
            <v xml:space="preserve">Colombia - Bogotá D.C - Bogotá </v>
          </cell>
          <cell r="C301" t="str">
            <v>Abogado</v>
          </cell>
        </row>
        <row r="302">
          <cell r="A302" t="str">
            <v>LUCEIDA GUTIERREZ JIMENEZ</v>
          </cell>
          <cell r="B302" t="str">
            <v xml:space="preserve">Colombia - Bogotá D.C - Bogotá </v>
          </cell>
          <cell r="C302" t="str">
            <v>Técnico Laboral en Administración y Análisis de Sistemas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xander.calderon@minjusticia.gov.co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yomaira.nino@minjusticia.gov.co" TargetMode="External"/><Relationship Id="rId7" Type="http://schemas.openxmlformats.org/officeDocument/2006/relationships/hyperlink" Target="mailto:juan.morenoc@minjusticia.gov.co" TargetMode="External"/><Relationship Id="rId12" Type="http://schemas.openxmlformats.org/officeDocument/2006/relationships/hyperlink" Target="mailto:miguel.cifuentes@minjusticia.gov.co" TargetMode="External"/><Relationship Id="rId2" Type="http://schemas.openxmlformats.org/officeDocument/2006/relationships/hyperlink" Target="mailto:dianap.lopez@minjusticia.gov.co" TargetMode="External"/><Relationship Id="rId1" Type="http://schemas.openxmlformats.org/officeDocument/2006/relationships/hyperlink" Target="mailto:luis.arenas@minjusticia.gov.co" TargetMode="External"/><Relationship Id="rId6" Type="http://schemas.openxmlformats.org/officeDocument/2006/relationships/hyperlink" Target="mailto:erika.alvarez@minjusticia.gov.co" TargetMode="External"/><Relationship Id="rId11" Type="http://schemas.openxmlformats.org/officeDocument/2006/relationships/hyperlink" Target="mailto:heidy.naranjo@minjusticia.gov.co" TargetMode="External"/><Relationship Id="rId5" Type="http://schemas.openxmlformats.org/officeDocument/2006/relationships/hyperlink" Target="mailto:ruby.gomez@minjusticia.gov.co" TargetMode="External"/><Relationship Id="rId10" Type="http://schemas.openxmlformats.org/officeDocument/2006/relationships/hyperlink" Target="mailto:angelica.duarte@minjusticia.gov.co" TargetMode="External"/><Relationship Id="rId4" Type="http://schemas.openxmlformats.org/officeDocument/2006/relationships/hyperlink" Target="mailto:elizabeth.martinez@minjusticia.gov.co" TargetMode="External"/><Relationship Id="rId9" Type="http://schemas.openxmlformats.org/officeDocument/2006/relationships/hyperlink" Target="mailto:yennifer.osma@minjusticia.gov.co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4DE4-913E-4E88-9A45-6B77F4217D30}">
  <dimension ref="A1:J291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5"/>
  <cols>
    <col min="1" max="1" width="49.140625" customWidth="1"/>
    <col min="2" max="2" width="35.7109375" customWidth="1"/>
    <col min="3" max="3" width="40.7109375" customWidth="1"/>
    <col min="4" max="4" width="15.5703125" customWidth="1"/>
    <col min="5" max="5" width="40.7109375" customWidth="1"/>
    <col min="6" max="6" width="64.42578125" customWidth="1"/>
    <col min="7" max="7" width="35.7109375" customWidth="1"/>
    <col min="8" max="8" width="20.7109375" style="4" customWidth="1"/>
    <col min="9" max="9" width="15.7109375" customWidth="1"/>
  </cols>
  <sheetData>
    <row r="1" spans="1:9" ht="84.75" customHeight="1">
      <c r="A1" s="1"/>
      <c r="B1" s="29" t="s">
        <v>159</v>
      </c>
      <c r="C1" s="29"/>
      <c r="D1" s="29"/>
      <c r="E1" s="29"/>
      <c r="F1" s="29"/>
      <c r="G1" s="29"/>
      <c r="H1" s="7"/>
      <c r="I1" s="7"/>
    </row>
    <row r="2" spans="1:9" ht="10.5" customHeight="1">
      <c r="A2" s="1"/>
      <c r="B2" s="1"/>
      <c r="C2" s="1"/>
      <c r="D2" s="1"/>
      <c r="E2" s="1"/>
      <c r="F2" s="1"/>
      <c r="G2" s="1"/>
      <c r="H2" s="3"/>
      <c r="I2" s="1"/>
    </row>
    <row r="3" spans="1:9" s="8" customFormat="1" ht="31.5" customHeight="1">
      <c r="A3" s="10" t="s">
        <v>0</v>
      </c>
      <c r="B3" s="10" t="s">
        <v>158</v>
      </c>
      <c r="C3" s="10" t="s">
        <v>183</v>
      </c>
      <c r="D3" s="10" t="s">
        <v>184</v>
      </c>
      <c r="E3" s="10" t="s">
        <v>1</v>
      </c>
      <c r="F3" s="10" t="s">
        <v>2</v>
      </c>
      <c r="G3" s="10" t="s">
        <v>3</v>
      </c>
      <c r="H3" s="10" t="s">
        <v>4</v>
      </c>
      <c r="I3" s="10" t="s">
        <v>162</v>
      </c>
    </row>
    <row r="4" spans="1:9" s="5" customFormat="1">
      <c r="A4" s="11" t="s">
        <v>299</v>
      </c>
      <c r="B4" s="12" t="s">
        <v>762</v>
      </c>
      <c r="C4" s="12" t="s">
        <v>763</v>
      </c>
      <c r="D4" s="13">
        <v>0.21369863013698631</v>
      </c>
      <c r="E4" s="12" t="s">
        <v>304</v>
      </c>
      <c r="F4" s="12" t="s">
        <v>5</v>
      </c>
      <c r="G4" s="12" t="s">
        <v>306</v>
      </c>
      <c r="H4" s="14" t="s">
        <v>132</v>
      </c>
      <c r="I4" s="12" t="s">
        <v>163</v>
      </c>
    </row>
    <row r="5" spans="1:9" s="5" customFormat="1">
      <c r="A5" s="11" t="s">
        <v>289</v>
      </c>
      <c r="B5" s="12" t="str">
        <f>VLOOKUP(A5,'[1]Planta 16-01-2026'!$A$4:$B$302,2,0)</f>
        <v>Colombia - Santander - Malaga</v>
      </c>
      <c r="C5" s="12" t="str">
        <f>VLOOKUP(A5,'[1]Planta 16-01-2026'!$A$4:$C$302,3,0)</f>
        <v>Abogado Especialista en Estudios Culturales Magister en Estudios Culturales</v>
      </c>
      <c r="D5" s="13">
        <v>0.63561643835616444</v>
      </c>
      <c r="E5" s="12" t="s">
        <v>60</v>
      </c>
      <c r="F5" s="12" t="s">
        <v>5</v>
      </c>
      <c r="G5" s="12" t="s">
        <v>291</v>
      </c>
      <c r="H5" s="14" t="s">
        <v>132</v>
      </c>
      <c r="I5" s="12" t="s">
        <v>164</v>
      </c>
    </row>
    <row r="6" spans="1:9" s="5" customFormat="1">
      <c r="A6" s="11" t="s">
        <v>300</v>
      </c>
      <c r="B6" s="12" t="s">
        <v>764</v>
      </c>
      <c r="C6" s="12" t="s">
        <v>765</v>
      </c>
      <c r="D6" s="13">
        <v>0.31232876712328766</v>
      </c>
      <c r="E6" s="12" t="s">
        <v>53</v>
      </c>
      <c r="F6" s="12" t="s">
        <v>5</v>
      </c>
      <c r="G6" s="12" t="s">
        <v>307</v>
      </c>
      <c r="H6" s="14" t="s">
        <v>132</v>
      </c>
      <c r="I6" s="12" t="s">
        <v>164</v>
      </c>
    </row>
    <row r="7" spans="1:9" s="5" customFormat="1">
      <c r="A7" s="11" t="s">
        <v>301</v>
      </c>
      <c r="B7" s="12" t="s">
        <v>787</v>
      </c>
      <c r="C7" s="12" t="s">
        <v>766</v>
      </c>
      <c r="D7" s="13">
        <v>0.24657534246575341</v>
      </c>
      <c r="E7" s="12" t="s">
        <v>53</v>
      </c>
      <c r="F7" s="12" t="s">
        <v>5</v>
      </c>
      <c r="G7" s="12" t="s">
        <v>308</v>
      </c>
      <c r="H7" s="14" t="s">
        <v>132</v>
      </c>
      <c r="I7" s="12" t="s">
        <v>164</v>
      </c>
    </row>
    <row r="8" spans="1:9" s="5" customFormat="1">
      <c r="A8" s="11" t="s">
        <v>302</v>
      </c>
      <c r="B8" s="12" t="s">
        <v>767</v>
      </c>
      <c r="C8" s="12" t="s">
        <v>768</v>
      </c>
      <c r="D8" s="13">
        <v>2.7397260273972601E-2</v>
      </c>
      <c r="E8" s="12" t="s">
        <v>232</v>
      </c>
      <c r="F8" s="12" t="s">
        <v>5</v>
      </c>
      <c r="G8" s="12" t="s">
        <v>309</v>
      </c>
      <c r="H8" s="14" t="s">
        <v>132</v>
      </c>
      <c r="I8" s="12" t="s">
        <v>164</v>
      </c>
    </row>
    <row r="9" spans="1:9" s="5" customFormat="1">
      <c r="A9" s="11" t="s">
        <v>248</v>
      </c>
      <c r="B9" s="12" t="str">
        <f>VLOOKUP(A9,'[1]Planta 16-01-2026'!$A$4:$B$302,2,0)</f>
        <v>Colombia - Tolima - Mariquita</v>
      </c>
      <c r="C9" s="12" t="str">
        <f>VLOOKUP(A9,'[1]Planta 16-01-2026'!$A$4:$C$302,3,0)</f>
        <v>Comunicadora social Especialista en Opinión Pública y Mercadeo Político</v>
      </c>
      <c r="D9" s="13">
        <v>0.80273972602739729</v>
      </c>
      <c r="E9" s="12" t="s">
        <v>249</v>
      </c>
      <c r="F9" s="12" t="s">
        <v>5</v>
      </c>
      <c r="G9" s="12" t="s">
        <v>250</v>
      </c>
      <c r="H9" s="14" t="s">
        <v>132</v>
      </c>
      <c r="I9" s="12" t="s">
        <v>164</v>
      </c>
    </row>
    <row r="10" spans="1:9" s="5" customFormat="1">
      <c r="A10" s="11" t="s">
        <v>270</v>
      </c>
      <c r="B10" s="12" t="str">
        <f>VLOOKUP(A10,'[1]Planta 16-01-2026'!$A$4:$B$302,2,0)</f>
        <v xml:space="preserve">Colombia - Bogotá D.C - Bogotá </v>
      </c>
      <c r="C10" s="12" t="str">
        <f>VLOOKUP(A10,'[1]Planta 16-01-2026'!$A$4:$C$302,3,0)</f>
        <v>Abogado, Especialista en Derecho Tributario</v>
      </c>
      <c r="D10" s="13">
        <v>0.72602739726027399</v>
      </c>
      <c r="E10" s="12" t="s">
        <v>272</v>
      </c>
      <c r="F10" s="12" t="s">
        <v>5</v>
      </c>
      <c r="G10" s="12" t="s">
        <v>271</v>
      </c>
      <c r="H10" s="14" t="s">
        <v>132</v>
      </c>
      <c r="I10" s="12" t="s">
        <v>166</v>
      </c>
    </row>
    <row r="11" spans="1:9" s="5" customFormat="1">
      <c r="A11" s="11" t="s">
        <v>255</v>
      </c>
      <c r="B11" s="12" t="str">
        <f>VLOOKUP(A11,'[1]Planta 16-01-2026'!$A$4:$B$302,2,0)</f>
        <v xml:space="preserve">Colombia - Bogotá D.C - Bogotá </v>
      </c>
      <c r="C11" s="12" t="str">
        <f>VLOOKUP(A11,'[1]Planta 16-01-2026'!$A$4:$C$302,3,0)</f>
        <v>Abogada, Magister en Derecho, Doctorado en Derecho</v>
      </c>
      <c r="D11" s="13">
        <v>0.81095890410958904</v>
      </c>
      <c r="E11" s="12" t="s">
        <v>229</v>
      </c>
      <c r="F11" s="12" t="s">
        <v>5</v>
      </c>
      <c r="G11" s="12" t="s">
        <v>258</v>
      </c>
      <c r="H11" s="14" t="s">
        <v>132</v>
      </c>
      <c r="I11" s="12" t="s">
        <v>164</v>
      </c>
    </row>
    <row r="12" spans="1:9" s="5" customFormat="1">
      <c r="A12" s="11" t="s">
        <v>227</v>
      </c>
      <c r="B12" s="12" t="str">
        <f>VLOOKUP(A12,'[1]Planta 16-01-2026'!$A$4:$B$302,2,0)</f>
        <v xml:space="preserve">Colombia - Cundinamarca - Quipile </v>
      </c>
      <c r="C12" s="12" t="str">
        <f>VLOOKUP(A12,'[1]Planta 16-01-2026'!$A$4:$C$302,3,0)</f>
        <v>Administradora de Empresas</v>
      </c>
      <c r="D12" s="13">
        <v>1.7123287671232876</v>
      </c>
      <c r="E12" s="12" t="s">
        <v>305</v>
      </c>
      <c r="F12" s="12" t="s">
        <v>5</v>
      </c>
      <c r="G12" s="12" t="s">
        <v>228</v>
      </c>
      <c r="H12" s="14" t="s">
        <v>132</v>
      </c>
      <c r="I12" s="12" t="s">
        <v>167</v>
      </c>
    </row>
    <row r="13" spans="1:9" s="5" customFormat="1">
      <c r="A13" s="11" t="s">
        <v>303</v>
      </c>
      <c r="B13" s="12" t="s">
        <v>767</v>
      </c>
      <c r="C13" s="12" t="s">
        <v>769</v>
      </c>
      <c r="D13" s="13">
        <v>0.31232876712328766</v>
      </c>
      <c r="E13" s="12" t="s">
        <v>53</v>
      </c>
      <c r="F13" s="12" t="s">
        <v>5</v>
      </c>
      <c r="G13" s="12" t="s">
        <v>310</v>
      </c>
      <c r="H13" s="14" t="s">
        <v>132</v>
      </c>
      <c r="I13" s="12" t="s">
        <v>164</v>
      </c>
    </row>
    <row r="14" spans="1:9" s="5" customFormat="1">
      <c r="A14" s="11" t="s">
        <v>101</v>
      </c>
      <c r="B14" s="12" t="str">
        <f>VLOOKUP(A14,'[1]Planta 16-01-2026'!$A$4:$B$302,2,0)</f>
        <v xml:space="preserve">Colombia - Bogotá D.C - Bogotá </v>
      </c>
      <c r="C14" s="12" t="str">
        <f>VLOOKUP(A14,'[1]Planta 16-01-2026'!$A$4:$C$302,3,0)</f>
        <v>Tecnico en Administración Empresarial</v>
      </c>
      <c r="D14" s="13">
        <v>11.087671232876712</v>
      </c>
      <c r="E14" s="12" t="s">
        <v>251</v>
      </c>
      <c r="F14" s="12" t="s">
        <v>5</v>
      </c>
      <c r="G14" s="12" t="s">
        <v>27</v>
      </c>
      <c r="H14" s="14" t="s">
        <v>132</v>
      </c>
      <c r="I14" s="12" t="s">
        <v>165</v>
      </c>
    </row>
    <row r="15" spans="1:9" s="5" customFormat="1">
      <c r="A15" s="11" t="s">
        <v>102</v>
      </c>
      <c r="B15" s="12" t="str">
        <f>VLOOKUP(A15,'[1]Planta 16-01-2026'!$A$4:$B$302,2,0)</f>
        <v xml:space="preserve">Colombia - Tolima - Santa Isabel </v>
      </c>
      <c r="C15" s="12" t="str">
        <f>VLOOKUP(A15,'[1]Planta 16-01-2026'!$A$4:$C$302,3,0)</f>
        <v>Bachiller</v>
      </c>
      <c r="D15" s="13">
        <v>14.671232876712329</v>
      </c>
      <c r="E15" s="12" t="s">
        <v>55</v>
      </c>
      <c r="F15" s="12" t="s">
        <v>5</v>
      </c>
      <c r="G15" s="12" t="s">
        <v>168</v>
      </c>
      <c r="H15" s="14" t="s">
        <v>132</v>
      </c>
      <c r="I15" s="12" t="s">
        <v>165</v>
      </c>
    </row>
    <row r="16" spans="1:9" s="5" customFormat="1">
      <c r="A16" s="11" t="s">
        <v>296</v>
      </c>
      <c r="B16" s="12" t="str">
        <f>VLOOKUP(A16,'[1]Planta 16-01-2026'!$A$4:$B$302,2,0)</f>
        <v>Colombia- Boyacá - Chiquinquirá</v>
      </c>
      <c r="C16" s="12" t="str">
        <f>VLOOKUP(A16,'[1]Planta 16-01-2026'!$A$4:$C$302,3,0)</f>
        <v>Abogada Especialista en Derecho Penal</v>
      </c>
      <c r="D16" s="13">
        <v>0.57808219178082187</v>
      </c>
      <c r="E16" s="12" t="s">
        <v>272</v>
      </c>
      <c r="F16" s="12" t="s">
        <v>145</v>
      </c>
      <c r="G16" s="12" t="s">
        <v>297</v>
      </c>
      <c r="H16" s="14" t="s">
        <v>131</v>
      </c>
      <c r="I16" s="12" t="s">
        <v>166</v>
      </c>
    </row>
    <row r="17" spans="1:9" s="5" customFormat="1">
      <c r="A17" s="11" t="s">
        <v>246</v>
      </c>
      <c r="B17" s="12" t="str">
        <f>VLOOKUP(A17,'[1]Planta 16-01-2026'!$A$4:$B$302,2,0)</f>
        <v xml:space="preserve">Colombia - Bogotá D.C - Bogotá </v>
      </c>
      <c r="C17" s="12" t="str">
        <f>VLOOKUP(A17,'[1]Planta 16-01-2026'!$A$4:$C$302,3,0)</f>
        <v>Ingeniero Industrial</v>
      </c>
      <c r="D17" s="13">
        <v>0.96438356164383565</v>
      </c>
      <c r="E17" s="12" t="s">
        <v>61</v>
      </c>
      <c r="F17" s="12" t="s">
        <v>145</v>
      </c>
      <c r="G17" s="12" t="s">
        <v>247</v>
      </c>
      <c r="H17" s="14" t="s">
        <v>131</v>
      </c>
      <c r="I17" s="12" t="s">
        <v>166</v>
      </c>
    </row>
    <row r="18" spans="1:9" s="5" customFormat="1">
      <c r="A18" s="11" t="s">
        <v>170</v>
      </c>
      <c r="B18" s="12" t="str">
        <f>VLOOKUP(A18,'[1]Planta 16-01-2026'!$A$4:$B$302,2,0)</f>
        <v xml:space="preserve">Colombia - Bogotá D.C - Bogotá </v>
      </c>
      <c r="C18" s="12" t="str">
        <f>VLOOKUP(A18,'[1]Planta 16-01-2026'!$A$4:$C$302,3,0)</f>
        <v>Politólogo
Máster en Comunicación y Marketing Político</v>
      </c>
      <c r="D18" s="13">
        <v>4.2575342465753421</v>
      </c>
      <c r="E18" s="12" t="s">
        <v>54</v>
      </c>
      <c r="F18" s="12" t="s">
        <v>145</v>
      </c>
      <c r="G18" s="12" t="s">
        <v>171</v>
      </c>
      <c r="H18" s="14" t="s">
        <v>131</v>
      </c>
      <c r="I18" s="12" t="s">
        <v>166</v>
      </c>
    </row>
    <row r="19" spans="1:9" s="5" customFormat="1">
      <c r="A19" s="11" t="s">
        <v>216</v>
      </c>
      <c r="B19" s="12" t="str">
        <f>VLOOKUP(A19,'[1]Planta 16-01-2026'!$A$4:$B$302,2,0)</f>
        <v xml:space="preserve">Colombia - Bogotá D.C - Bogotá </v>
      </c>
      <c r="C19" s="12" t="str">
        <f>VLOOKUP(A19,'[1]Planta 16-01-2026'!$A$4:$C$302,3,0)</f>
        <v>Bachiller</v>
      </c>
      <c r="D19" s="13">
        <v>1.9726027397260273</v>
      </c>
      <c r="E19" s="12" t="s">
        <v>75</v>
      </c>
      <c r="F19" s="12" t="s">
        <v>145</v>
      </c>
      <c r="G19" s="12" t="s">
        <v>217</v>
      </c>
      <c r="H19" s="14" t="s">
        <v>131</v>
      </c>
      <c r="I19" s="12" t="s">
        <v>165</v>
      </c>
    </row>
    <row r="20" spans="1:9" s="5" customFormat="1">
      <c r="A20" s="11" t="s">
        <v>105</v>
      </c>
      <c r="B20" s="12" t="str">
        <f>VLOOKUP(A20,'[1]Planta 16-01-2026'!$A$4:$B$302,2,0)</f>
        <v xml:space="preserve">Colombia - Valle del Cauca - Buenaventura </v>
      </c>
      <c r="C20" s="12" t="str">
        <f>VLOOKUP(A20,'[1]Planta 16-01-2026'!$A$4:$C$302,3,0)</f>
        <v>Abogado
Especialista en Derecho Público</v>
      </c>
      <c r="D20" s="13">
        <v>14.671232876712329</v>
      </c>
      <c r="E20" s="12" t="s">
        <v>60</v>
      </c>
      <c r="F20" s="12" t="s">
        <v>6</v>
      </c>
      <c r="G20" s="12" t="s">
        <v>30</v>
      </c>
      <c r="H20" s="14" t="s">
        <v>86</v>
      </c>
      <c r="I20" s="12" t="s">
        <v>164</v>
      </c>
    </row>
    <row r="21" spans="1:9" s="5" customFormat="1">
      <c r="A21" s="11" t="s">
        <v>104</v>
      </c>
      <c r="B21" s="12" t="str">
        <f>VLOOKUP(A21,'[1]Planta 16-01-2026'!$A$4:$B$302,2,0)</f>
        <v xml:space="preserve">Colombia - Bogotá D.C - Bogotá </v>
      </c>
      <c r="C21" s="12" t="str">
        <f>VLOOKUP(A21,'[1]Planta 16-01-2026'!$A$4:$C$302,3,0)</f>
        <v>Administrador de Empresas, Especialista en Evaluacion Social de Proyectos</v>
      </c>
      <c r="D21" s="13">
        <v>14.671232876712329</v>
      </c>
      <c r="E21" s="12" t="s">
        <v>62</v>
      </c>
      <c r="F21" s="12" t="s">
        <v>6</v>
      </c>
      <c r="G21" s="12" t="s">
        <v>29</v>
      </c>
      <c r="H21" s="14" t="s">
        <v>86</v>
      </c>
      <c r="I21" s="12" t="s">
        <v>164</v>
      </c>
    </row>
    <row r="22" spans="1:9" s="5" customFormat="1">
      <c r="A22" s="11" t="s">
        <v>106</v>
      </c>
      <c r="B22" s="12" t="str">
        <f>VLOOKUP(A22,'[1]Planta 16-01-2026'!$A$4:$B$302,2,0)</f>
        <v xml:space="preserve">Venezuela -  - San Cristobal </v>
      </c>
      <c r="C22" s="12" t="str">
        <f>VLOOKUP(A22,'[1]Planta 16-01-2026'!$A$4:$C$302,3,0)</f>
        <v>Contador Público
Especialista en Revisoria Fiscal
Especialista en Derecho Comercial y Financiero</v>
      </c>
      <c r="D22" s="13">
        <v>14.671232876712329</v>
      </c>
      <c r="E22" s="12" t="s">
        <v>275</v>
      </c>
      <c r="F22" s="12" t="s">
        <v>6</v>
      </c>
      <c r="G22" s="12" t="s">
        <v>31</v>
      </c>
      <c r="H22" s="14" t="s">
        <v>86</v>
      </c>
      <c r="I22" s="12" t="s">
        <v>164</v>
      </c>
    </row>
    <row r="23" spans="1:9" s="5" customFormat="1">
      <c r="A23" s="11" t="s">
        <v>311</v>
      </c>
      <c r="B23" s="12" t="s">
        <v>767</v>
      </c>
      <c r="C23" s="12" t="s">
        <v>770</v>
      </c>
      <c r="D23" s="13">
        <v>0.22739726027397261</v>
      </c>
      <c r="E23" s="12" t="s">
        <v>244</v>
      </c>
      <c r="F23" s="12" t="s">
        <v>6</v>
      </c>
      <c r="G23" s="12" t="s">
        <v>312</v>
      </c>
      <c r="H23" s="14" t="s">
        <v>86</v>
      </c>
      <c r="I23" s="12" t="s">
        <v>165</v>
      </c>
    </row>
    <row r="24" spans="1:9" s="5" customFormat="1">
      <c r="A24" s="11" t="s">
        <v>192</v>
      </c>
      <c r="B24" s="12" t="str">
        <f>VLOOKUP(A24,'[1]Planta 16-01-2026'!$A$4:$B$302,2,0)</f>
        <v xml:space="preserve">Colombia - Bogotá D.C - Bogotá </v>
      </c>
      <c r="C24" s="12" t="str">
        <f>VLOOKUP(A24,'[1]Planta 16-01-2026'!$A$4:$C$302,3,0)</f>
        <v>Tecnólogo en Contabilidad y Finanzas</v>
      </c>
      <c r="D24" s="13">
        <v>3.5753424657534247</v>
      </c>
      <c r="E24" s="12" t="s">
        <v>313</v>
      </c>
      <c r="F24" s="12" t="s">
        <v>6</v>
      </c>
      <c r="G24" s="12" t="s">
        <v>193</v>
      </c>
      <c r="H24" s="14" t="s">
        <v>86</v>
      </c>
      <c r="I24" s="12" t="s">
        <v>165</v>
      </c>
    </row>
    <row r="25" spans="1:9" s="5" customFormat="1">
      <c r="A25" s="11" t="s">
        <v>206</v>
      </c>
      <c r="B25" s="12" t="str">
        <f>VLOOKUP(A25,'[1]Planta 16-01-2026'!$A$4:$B$302,2,0)</f>
        <v>Colombia - Nariño - Cumbal</v>
      </c>
      <c r="C25" s="12" t="str">
        <f>VLOOKUP(A25,'[1]Planta 16-01-2026'!$A$4:$C$302,3,0)</f>
        <v>Abogada
Especialista en  Derecho Administrativo</v>
      </c>
      <c r="D25" s="13">
        <v>2.010958904109589</v>
      </c>
      <c r="E25" s="12" t="s">
        <v>256</v>
      </c>
      <c r="F25" s="12" t="s">
        <v>135</v>
      </c>
      <c r="G25" s="12" t="s">
        <v>207</v>
      </c>
      <c r="H25" s="14" t="s">
        <v>86</v>
      </c>
      <c r="I25" s="12" t="s">
        <v>166</v>
      </c>
    </row>
    <row r="26" spans="1:9" s="5" customFormat="1">
      <c r="A26" s="11" t="s">
        <v>254</v>
      </c>
      <c r="B26" s="12" t="str">
        <f>VLOOKUP(A26,'[1]Planta 16-01-2026'!$A$4:$B$302,2,0)</f>
        <v xml:space="preserve">Colombia - Meta - Villavicencio </v>
      </c>
      <c r="C26" s="12" t="str">
        <f>VLOOKUP(A26,'[1]Planta 16-01-2026'!$A$4:$C$302,3,0)</f>
        <v>Bachiller</v>
      </c>
      <c r="D26" s="13">
        <v>0.71780821917808224</v>
      </c>
      <c r="E26" s="12" t="s">
        <v>81</v>
      </c>
      <c r="F26" s="12" t="s">
        <v>135</v>
      </c>
      <c r="G26" s="12" t="s">
        <v>257</v>
      </c>
      <c r="H26" s="14" t="s">
        <v>86</v>
      </c>
      <c r="I26" s="12" t="s">
        <v>165</v>
      </c>
    </row>
    <row r="27" spans="1:9" s="5" customFormat="1">
      <c r="A27" s="11" t="s">
        <v>108</v>
      </c>
      <c r="B27" s="12" t="str">
        <f>VLOOKUP(A27,'[1]Planta 16-01-2026'!$A$4:$B$302,2,0)</f>
        <v xml:space="preserve">Colombia - Valle del Cauca - Cali </v>
      </c>
      <c r="C27" s="12" t="str">
        <f>VLOOKUP(A27,'[1]Planta 16-01-2026'!$A$4:$C$302,3,0)</f>
        <v>Abogada, 
Especialista en Derecho Constitucional</v>
      </c>
      <c r="D27" s="13">
        <v>7.4602739726027396</v>
      </c>
      <c r="E27" s="12" t="s">
        <v>64</v>
      </c>
      <c r="F27" s="12" t="s">
        <v>135</v>
      </c>
      <c r="G27" s="12" t="s">
        <v>33</v>
      </c>
      <c r="H27" s="14" t="s">
        <v>86</v>
      </c>
      <c r="I27" s="12" t="s">
        <v>166</v>
      </c>
    </row>
    <row r="28" spans="1:9" s="5" customFormat="1">
      <c r="A28" s="11" t="s">
        <v>235</v>
      </c>
      <c r="B28" s="12" t="str">
        <f>VLOOKUP(A28,'[1]Planta 16-01-2026'!$A$4:$B$302,2,0)</f>
        <v>Colombia - Putumayo - Orito</v>
      </c>
      <c r="C28" s="12" t="str">
        <f>VLOOKUP(A28,'[1]Planta 16-01-2026'!$A$4:$C$302,3,0)</f>
        <v>Tecnólogo en Gestión Administrativa</v>
      </c>
      <c r="D28" s="13">
        <v>0.80273972602739729</v>
      </c>
      <c r="E28" s="12" t="s">
        <v>68</v>
      </c>
      <c r="F28" s="12" t="s">
        <v>135</v>
      </c>
      <c r="G28" s="12" t="s">
        <v>189</v>
      </c>
      <c r="H28" s="14" t="s">
        <v>86</v>
      </c>
      <c r="I28" s="12" t="s">
        <v>165</v>
      </c>
    </row>
    <row r="29" spans="1:9" s="5" customFormat="1">
      <c r="A29" s="11" t="s">
        <v>109</v>
      </c>
      <c r="B29" s="12" t="str">
        <f>VLOOKUP(A29,'[1]Planta 16-01-2026'!$A$4:$B$302,2,0)</f>
        <v xml:space="preserve">Colombia - Meta - Villavicencio </v>
      </c>
      <c r="C29" s="12" t="str">
        <f>VLOOKUP(A29,'[1]Planta 16-01-2026'!$A$4:$C$302,3,0)</f>
        <v>Tecnólogo en Terapia Recreativa</v>
      </c>
      <c r="D29" s="13">
        <v>14.671232876712329</v>
      </c>
      <c r="E29" s="12" t="s">
        <v>55</v>
      </c>
      <c r="F29" s="12" t="s">
        <v>135</v>
      </c>
      <c r="G29" s="12" t="s">
        <v>34</v>
      </c>
      <c r="H29" s="14" t="s">
        <v>86</v>
      </c>
      <c r="I29" s="12" t="s">
        <v>165</v>
      </c>
    </row>
    <row r="30" spans="1:9" s="5" customFormat="1">
      <c r="A30" s="11" t="s">
        <v>203</v>
      </c>
      <c r="B30" s="12" t="str">
        <f>VLOOKUP(A30,'[1]Planta 16-01-2026'!$A$4:$B$302,2,0)</f>
        <v xml:space="preserve">Colombia - Bogotá D.C - Bogotá </v>
      </c>
      <c r="C30" s="12" t="str">
        <f>VLOOKUP(A30,'[1]Planta 16-01-2026'!$A$4:$C$302,3,0)</f>
        <v>Bachiller</v>
      </c>
      <c r="D30" s="13">
        <v>2.495890410958904</v>
      </c>
      <c r="E30" s="12" t="s">
        <v>245</v>
      </c>
      <c r="F30" s="12" t="s">
        <v>157</v>
      </c>
      <c r="G30" s="12" t="s">
        <v>204</v>
      </c>
      <c r="H30" s="14" t="s">
        <v>86</v>
      </c>
      <c r="I30" s="12" t="s">
        <v>165</v>
      </c>
    </row>
    <row r="31" spans="1:9" s="5" customFormat="1">
      <c r="A31" s="11" t="s">
        <v>107</v>
      </c>
      <c r="B31" s="12" t="str">
        <f>VLOOKUP(A31,'[1]Planta 16-01-2026'!$A$4:$B$302,2,0)</f>
        <v xml:space="preserve">Colombia - Bogotá D.C - Bogotá </v>
      </c>
      <c r="C31" s="12" t="str">
        <f>VLOOKUP(A31,'[1]Planta 16-01-2026'!$A$4:$C$302,3,0)</f>
        <v xml:space="preserve">Abogado
Especialista en Derecho Penal y Ciencias Forenses </v>
      </c>
      <c r="D31" s="13">
        <v>14.671232876712329</v>
      </c>
      <c r="E31" s="12" t="s">
        <v>63</v>
      </c>
      <c r="F31" s="12" t="s">
        <v>157</v>
      </c>
      <c r="G31" s="12" t="s">
        <v>32</v>
      </c>
      <c r="H31" s="14" t="s">
        <v>86</v>
      </c>
      <c r="I31" s="12" t="s">
        <v>166</v>
      </c>
    </row>
    <row r="32" spans="1:9" s="5" customFormat="1">
      <c r="A32" s="11" t="s">
        <v>120</v>
      </c>
      <c r="B32" s="12" t="str">
        <f>VLOOKUP(A32,'[1]Planta 16-01-2026'!$A$4:$B$302,2,0)</f>
        <v xml:space="preserve">Colombia - Tolima - Icononzo </v>
      </c>
      <c r="C32" s="12" t="str">
        <f>VLOOKUP(A32,'[1]Planta 16-01-2026'!$A$4:$C$302,3,0)</f>
        <v>Tecnologo en Sistemas</v>
      </c>
      <c r="D32" s="13">
        <v>14.671232876712329</v>
      </c>
      <c r="E32" s="12" t="s">
        <v>253</v>
      </c>
      <c r="F32" s="12" t="s">
        <v>157</v>
      </c>
      <c r="G32" s="12" t="s">
        <v>48</v>
      </c>
      <c r="H32" s="14" t="s">
        <v>86</v>
      </c>
      <c r="I32" s="12" t="s">
        <v>167</v>
      </c>
    </row>
    <row r="33" spans="1:9" s="5" customFormat="1">
      <c r="A33" s="11" t="s">
        <v>197</v>
      </c>
      <c r="B33" s="12" t="str">
        <f>VLOOKUP(A33,'[1]Planta 16-01-2026'!$A$4:$B$302,2,0)</f>
        <v xml:space="preserve">Colombia - Bogotá D.C - Bogotá </v>
      </c>
      <c r="C33" s="12" t="str">
        <f>VLOOKUP(A33,'[1]Planta 16-01-2026'!$A$4:$C$302,3,0)</f>
        <v>Bachiller</v>
      </c>
      <c r="D33" s="13">
        <v>14.671232876712329</v>
      </c>
      <c r="E33" s="12" t="s">
        <v>56</v>
      </c>
      <c r="F33" s="12" t="s">
        <v>157</v>
      </c>
      <c r="G33" s="12" t="s">
        <v>35</v>
      </c>
      <c r="H33" s="14" t="s">
        <v>86</v>
      </c>
      <c r="I33" s="12" t="s">
        <v>165</v>
      </c>
    </row>
    <row r="34" spans="1:9" s="5" customFormat="1">
      <c r="A34" s="11" t="s">
        <v>103</v>
      </c>
      <c r="B34" s="12" t="str">
        <f>VLOOKUP(A34,'[1]Planta 16-01-2026'!$A$4:$B$302,2,0)</f>
        <v xml:space="preserve">Colombia - Santander - Bucaramanga </v>
      </c>
      <c r="C34" s="12" t="str">
        <f>VLOOKUP(A34,'[1]Planta 16-01-2026'!$A$4:$C$302,3,0)</f>
        <v>Abogado
Especialista en Derecho Administrativo</v>
      </c>
      <c r="D34" s="13">
        <v>7.065753424657534</v>
      </c>
      <c r="E34" s="12" t="s">
        <v>259</v>
      </c>
      <c r="F34" s="12" t="s">
        <v>136</v>
      </c>
      <c r="G34" s="12" t="s">
        <v>28</v>
      </c>
      <c r="H34" s="14" t="s">
        <v>86</v>
      </c>
      <c r="I34" s="12" t="s">
        <v>166</v>
      </c>
    </row>
    <row r="35" spans="1:9" s="5" customFormat="1">
      <c r="A35" s="11" t="s">
        <v>121</v>
      </c>
      <c r="B35" s="12" t="str">
        <f>VLOOKUP(A35,'[1]Planta 16-01-2026'!$A$4:$B$302,2,0)</f>
        <v xml:space="preserve">Colombia - Bogotá D.C - Bogotá </v>
      </c>
      <c r="C35" s="12" t="str">
        <f>VLOOKUP(A35,'[1]Planta 16-01-2026'!$A$4:$C$302,3,0)</f>
        <v>Abogado
Especialista  en Derecho Constitucional y Administrativo</v>
      </c>
      <c r="D35" s="13">
        <v>13.797260273972602</v>
      </c>
      <c r="E35" s="12" t="s">
        <v>259</v>
      </c>
      <c r="F35" s="12" t="s">
        <v>136</v>
      </c>
      <c r="G35" s="12" t="s">
        <v>50</v>
      </c>
      <c r="H35" s="14" t="s">
        <v>86</v>
      </c>
      <c r="I35" s="12" t="s">
        <v>166</v>
      </c>
    </row>
    <row r="36" spans="1:9" s="5" customFormat="1">
      <c r="A36" s="11" t="s">
        <v>122</v>
      </c>
      <c r="B36" s="12" t="str">
        <f>VLOOKUP(A36,'[1]Planta 16-01-2026'!$A$4:$B$302,2,0)</f>
        <v xml:space="preserve">Colombia - Bogotá D.C - Bogotá </v>
      </c>
      <c r="C36" s="12" t="str">
        <f>VLOOKUP(A36,'[1]Planta 16-01-2026'!$A$4:$C$302,3,0)</f>
        <v>Tecnico Profesional en Administración y Mercadeo</v>
      </c>
      <c r="D36" s="13">
        <v>13.134246575342466</v>
      </c>
      <c r="E36" s="12" t="s">
        <v>68</v>
      </c>
      <c r="F36" s="12" t="s">
        <v>136</v>
      </c>
      <c r="G36" s="12" t="s">
        <v>51</v>
      </c>
      <c r="H36" s="14" t="s">
        <v>86</v>
      </c>
      <c r="I36" s="12" t="s">
        <v>165</v>
      </c>
    </row>
    <row r="37" spans="1:9" s="5" customFormat="1">
      <c r="A37" s="11" t="s">
        <v>315</v>
      </c>
      <c r="B37" s="12" t="s">
        <v>788</v>
      </c>
      <c r="C37" s="12" t="s">
        <v>771</v>
      </c>
      <c r="D37" s="13">
        <v>9.3150684931506855E-2</v>
      </c>
      <c r="E37" s="12" t="s">
        <v>252</v>
      </c>
      <c r="F37" s="12" t="s">
        <v>7</v>
      </c>
      <c r="G37" s="12" t="s">
        <v>319</v>
      </c>
      <c r="H37" s="14" t="s">
        <v>87</v>
      </c>
      <c r="I37" s="12" t="s">
        <v>163</v>
      </c>
    </row>
    <row r="38" spans="1:9" s="5" customFormat="1">
      <c r="A38" s="11" t="s">
        <v>316</v>
      </c>
      <c r="B38" s="12" t="s">
        <v>767</v>
      </c>
      <c r="C38" s="12" t="s">
        <v>772</v>
      </c>
      <c r="D38" s="13">
        <v>0.24657534246575341</v>
      </c>
      <c r="E38" s="12" t="s">
        <v>317</v>
      </c>
      <c r="F38" s="12" t="s">
        <v>7</v>
      </c>
      <c r="G38" s="12" t="s">
        <v>320</v>
      </c>
      <c r="H38" s="14" t="s">
        <v>87</v>
      </c>
      <c r="I38" s="12" t="s">
        <v>164</v>
      </c>
    </row>
    <row r="39" spans="1:9" s="5" customFormat="1">
      <c r="A39" s="11" t="s">
        <v>292</v>
      </c>
      <c r="B39" s="12" t="str">
        <f>VLOOKUP(A39,'[1]Planta 16-01-2026'!$A$4:$B$302,2,0)</f>
        <v>Colombia - Santander - Barbosa</v>
      </c>
      <c r="C39" s="12" t="str">
        <f>VLOOKUP(A39,'[1]Planta 16-01-2026'!$A$4:$C$302,3,0)</f>
        <v>Abogada, Especialista en Derecho Procesal Civil</v>
      </c>
      <c r="D39" s="13">
        <v>0.62191780821917808</v>
      </c>
      <c r="E39" s="12" t="s">
        <v>293</v>
      </c>
      <c r="F39" s="12" t="s">
        <v>7</v>
      </c>
      <c r="G39" s="15" t="s">
        <v>294</v>
      </c>
      <c r="H39" s="14" t="s">
        <v>87</v>
      </c>
      <c r="I39" s="12" t="s">
        <v>166</v>
      </c>
    </row>
    <row r="40" spans="1:9" s="5" customFormat="1">
      <c r="A40" s="11" t="s">
        <v>215</v>
      </c>
      <c r="B40" s="12" t="str">
        <f>VLOOKUP(A40,'[1]Planta 16-01-2026'!$A$4:$B$302,2,0)</f>
        <v xml:space="preserve">Colombia - Bogotá D.C - Bogotá </v>
      </c>
      <c r="C40" s="12" t="str">
        <f>VLOOKUP(A40,'[1]Planta 16-01-2026'!$A$4:$C$302,3,0)</f>
        <v>Bachiller</v>
      </c>
      <c r="D40" s="13">
        <v>2.010958904109589</v>
      </c>
      <c r="E40" s="12" t="s">
        <v>318</v>
      </c>
      <c r="F40" s="12" t="s">
        <v>7</v>
      </c>
      <c r="G40" s="15" t="s">
        <v>214</v>
      </c>
      <c r="H40" s="14" t="s">
        <v>87</v>
      </c>
      <c r="I40" s="12" t="s">
        <v>165</v>
      </c>
    </row>
    <row r="41" spans="1:9" s="5" customFormat="1">
      <c r="A41" s="11" t="s">
        <v>111</v>
      </c>
      <c r="B41" s="12" t="str">
        <f>VLOOKUP(A41,'[1]Planta 16-01-2026'!$A$4:$B$302,2,0)</f>
        <v xml:space="preserve">Colombia - Valle del Cauca - Restrepo </v>
      </c>
      <c r="C41" s="12" t="str">
        <f>VLOOKUP(A41,'[1]Planta 16-01-2026'!$A$4:$C$302,3,0)</f>
        <v>Abogado</v>
      </c>
      <c r="D41" s="13">
        <v>14.671232876712329</v>
      </c>
      <c r="E41" s="12" t="s">
        <v>274</v>
      </c>
      <c r="F41" s="12" t="s">
        <v>134</v>
      </c>
      <c r="G41" s="16" t="s">
        <v>37</v>
      </c>
      <c r="H41" s="14" t="s">
        <v>87</v>
      </c>
      <c r="I41" s="12" t="s">
        <v>166</v>
      </c>
    </row>
    <row r="42" spans="1:9" s="5" customFormat="1">
      <c r="A42" s="11" t="s">
        <v>261</v>
      </c>
      <c r="B42" s="12" t="str">
        <f>VLOOKUP(A42,'[1]Planta 16-01-2026'!$A$4:$B$302,2,0)</f>
        <v xml:space="preserve">Colombia - Bogotá D.C - Bogotá </v>
      </c>
      <c r="C42" s="12" t="str">
        <f>VLOOKUP(A42,'[1]Planta 16-01-2026'!$A$4:$C$302,3,0)</f>
        <v>Abogada, Especialista en Derecho Administrativo, Especialista en Instituciones Jurídico Procesales</v>
      </c>
      <c r="D42" s="13">
        <v>7.1589041095890407</v>
      </c>
      <c r="E42" s="12" t="s">
        <v>274</v>
      </c>
      <c r="F42" s="12" t="s">
        <v>134</v>
      </c>
      <c r="G42" s="12" t="s">
        <v>262</v>
      </c>
      <c r="H42" s="14" t="s">
        <v>87</v>
      </c>
      <c r="I42" s="12" t="s">
        <v>166</v>
      </c>
    </row>
    <row r="43" spans="1:9" s="5" customFormat="1">
      <c r="A43" s="11" t="s">
        <v>110</v>
      </c>
      <c r="B43" s="12" t="str">
        <f>VLOOKUP(A43,'[1]Planta 16-01-2026'!$A$4:$B$302,2,0)</f>
        <v xml:space="preserve">Colombia - Tolima - Guamo </v>
      </c>
      <c r="C43" s="12" t="str">
        <f>VLOOKUP(A43,'[1]Planta 16-01-2026'!$A$4:$C$302,3,0)</f>
        <v>Abogada
Especialista en Administración de Empresas
Especialista en Derecho Penal y Ciencias Forenses
Especialista en Derecho Administrativo y Constitucional</v>
      </c>
      <c r="D43" s="13">
        <v>14.671232876712329</v>
      </c>
      <c r="E43" s="12" t="s">
        <v>293</v>
      </c>
      <c r="F43" s="12" t="s">
        <v>134</v>
      </c>
      <c r="G43" s="12" t="s">
        <v>36</v>
      </c>
      <c r="H43" s="14" t="s">
        <v>87</v>
      </c>
      <c r="I43" s="12" t="s">
        <v>166</v>
      </c>
    </row>
    <row r="44" spans="1:9" s="5" customFormat="1">
      <c r="A44" s="11" t="s">
        <v>230</v>
      </c>
      <c r="B44" s="12" t="str">
        <f>VLOOKUP(A44,'[1]Planta 16-01-2026'!$A$4:$B$302,2,0)</f>
        <v xml:space="preserve">Colombia - Boyacá - Tunja </v>
      </c>
      <c r="C44" s="12" t="str">
        <f>VLOOKUP(A44,'[1]Planta 16-01-2026'!$A$4:$C$302,3,0)</f>
        <v>Administradora de Empresas
Especialista en Gestión Pública
Especialista en Gerencia de Proyectos de Telecomunicaciones</v>
      </c>
      <c r="D44" s="13">
        <v>6.2986301369863016</v>
      </c>
      <c r="E44" s="12" t="s">
        <v>253</v>
      </c>
      <c r="F44" s="12" t="s">
        <v>134</v>
      </c>
      <c r="G44" s="12" t="s">
        <v>231</v>
      </c>
      <c r="H44" s="14" t="s">
        <v>87</v>
      </c>
      <c r="I44" s="12" t="s">
        <v>167</v>
      </c>
    </row>
    <row r="45" spans="1:9" s="5" customFormat="1">
      <c r="A45" s="11" t="s">
        <v>321</v>
      </c>
      <c r="B45" s="12" t="s">
        <v>767</v>
      </c>
      <c r="C45" s="12" t="s">
        <v>773</v>
      </c>
      <c r="D45" s="13">
        <v>0.73150684931506849</v>
      </c>
      <c r="E45" s="12" t="s">
        <v>313</v>
      </c>
      <c r="F45" s="12" t="s">
        <v>134</v>
      </c>
      <c r="G45" s="12" t="s">
        <v>322</v>
      </c>
      <c r="H45" s="14" t="s">
        <v>87</v>
      </c>
      <c r="I45" s="12" t="s">
        <v>165</v>
      </c>
    </row>
    <row r="46" spans="1:9" s="5" customFormat="1" ht="14.25" customHeight="1">
      <c r="A46" s="11" t="s">
        <v>233</v>
      </c>
      <c r="B46" s="12" t="str">
        <f>VLOOKUP(A46,'[1]Planta 16-01-2026'!$A$4:$B$302,2,0)</f>
        <v>Colombia - Cundinamarca - Fusagasugá</v>
      </c>
      <c r="C46" s="12" t="str">
        <f>VLOOKUP(A46,'[1]Planta 16-01-2026'!$A$4:$C$302,3,0)</f>
        <v>Abogada
Especialista en Derecho Administrativo
Especialista en Derecho Laboral y Seguridad Social</v>
      </c>
      <c r="D46" s="13">
        <v>1.4082191780821918</v>
      </c>
      <c r="E46" s="12" t="s">
        <v>65</v>
      </c>
      <c r="F46" s="12" t="s">
        <v>146</v>
      </c>
      <c r="G46" s="12" t="s">
        <v>234</v>
      </c>
      <c r="H46" s="14" t="s">
        <v>87</v>
      </c>
      <c r="I46" s="12" t="s">
        <v>166</v>
      </c>
    </row>
    <row r="47" spans="1:9" s="5" customFormat="1">
      <c r="A47" s="11" t="s">
        <v>160</v>
      </c>
      <c r="B47" s="12" t="str">
        <f>VLOOKUP(A47,'[1]Planta 16-01-2026'!$A$4:$B$302,2,0)</f>
        <v xml:space="preserve">Colombia - Bogotá D.C - Bogotá </v>
      </c>
      <c r="C47" s="12" t="str">
        <f>VLOOKUP(A47,'[1]Planta 16-01-2026'!$A$4:$C$302,3,0)</f>
        <v>Abogada</v>
      </c>
      <c r="D47" s="13">
        <v>5.6219178082191785</v>
      </c>
      <c r="E47" s="12" t="s">
        <v>65</v>
      </c>
      <c r="F47" s="12" t="s">
        <v>146</v>
      </c>
      <c r="G47" s="12" t="s">
        <v>161</v>
      </c>
      <c r="H47" s="14" t="s">
        <v>87</v>
      </c>
      <c r="I47" s="12" t="s">
        <v>166</v>
      </c>
    </row>
    <row r="48" spans="1:9" s="5" customFormat="1">
      <c r="A48" s="11" t="s">
        <v>323</v>
      </c>
      <c r="B48" s="12" t="s">
        <v>774</v>
      </c>
      <c r="C48" s="12" t="s">
        <v>775</v>
      </c>
      <c r="D48" s="13">
        <v>0.40273972602739727</v>
      </c>
      <c r="E48" s="12" t="s">
        <v>65</v>
      </c>
      <c r="F48" s="12" t="s">
        <v>146</v>
      </c>
      <c r="G48" s="12" t="s">
        <v>324</v>
      </c>
      <c r="H48" s="14" t="s">
        <v>87</v>
      </c>
      <c r="I48" s="12" t="s">
        <v>166</v>
      </c>
    </row>
    <row r="49" spans="1:9" s="5" customFormat="1">
      <c r="A49" s="11" t="s">
        <v>212</v>
      </c>
      <c r="B49" s="12" t="str">
        <f>VLOOKUP(A49,'[1]Planta 16-01-2026'!$A$4:$B$302,2,0)</f>
        <v>Colombia - Sucre - Corozal</v>
      </c>
      <c r="C49" s="12" t="str">
        <f>VLOOKUP(A49,'[1]Planta 16-01-2026'!$A$4:$C$302,3,0)</f>
        <v>Abogada
Especialista en  Derecho Administrativo</v>
      </c>
      <c r="D49" s="13">
        <v>1.9726027397260273</v>
      </c>
      <c r="E49" s="12" t="s">
        <v>65</v>
      </c>
      <c r="F49" s="12" t="s">
        <v>146</v>
      </c>
      <c r="G49" s="12" t="s">
        <v>213</v>
      </c>
      <c r="H49" s="14" t="s">
        <v>87</v>
      </c>
      <c r="I49" s="12" t="s">
        <v>166</v>
      </c>
    </row>
    <row r="50" spans="1:9" s="5" customFormat="1">
      <c r="A50" s="11" t="s">
        <v>112</v>
      </c>
      <c r="B50" s="12" t="str">
        <f>VLOOKUP(A50,'[1]Planta 16-01-2026'!$A$4:$B$302,2,0)</f>
        <v xml:space="preserve">Colombia - Bogotá D.C - Bogotá </v>
      </c>
      <c r="C50" s="12" t="str">
        <f>VLOOKUP(A50,'[1]Planta 16-01-2026'!$A$4:$C$302,3,0)</f>
        <v>Abogado
Especialista en Derecho Administrativo</v>
      </c>
      <c r="D50" s="13">
        <v>11.087671232876712</v>
      </c>
      <c r="E50" s="12" t="s">
        <v>71</v>
      </c>
      <c r="F50" s="12" t="s">
        <v>146</v>
      </c>
      <c r="G50" s="12" t="s">
        <v>38</v>
      </c>
      <c r="H50" s="14" t="s">
        <v>87</v>
      </c>
      <c r="I50" s="12" t="s">
        <v>166</v>
      </c>
    </row>
    <row r="51" spans="1:9" s="5" customFormat="1">
      <c r="A51" s="17" t="s">
        <v>208</v>
      </c>
      <c r="B51" s="12" t="str">
        <f>VLOOKUP(A51,'[1]Planta 16-01-2026'!$A$4:$B$302,2,0)</f>
        <v xml:space="preserve">Colombia - Bolívar - Cartagena </v>
      </c>
      <c r="C51" s="12" t="str">
        <f>VLOOKUP(A51,'[1]Planta 16-01-2026'!$A$4:$C$302,3,0)</f>
        <v>Abogada
Especialista en  Derecho Administrativo</v>
      </c>
      <c r="D51" s="13">
        <v>1.9726027397260273</v>
      </c>
      <c r="E51" s="12" t="s">
        <v>65</v>
      </c>
      <c r="F51" s="12" t="s">
        <v>147</v>
      </c>
      <c r="G51" s="12" t="s">
        <v>209</v>
      </c>
      <c r="H51" s="14" t="s">
        <v>87</v>
      </c>
      <c r="I51" s="12" t="s">
        <v>166</v>
      </c>
    </row>
    <row r="52" spans="1:9" s="5" customFormat="1">
      <c r="A52" s="11" t="s">
        <v>113</v>
      </c>
      <c r="B52" s="12" t="str">
        <f>VLOOKUP(A52,'[1]Planta 16-01-2026'!$A$4:$B$302,2,0)</f>
        <v xml:space="preserve">Colombia - Cundinamarca - Zipaquirá </v>
      </c>
      <c r="C52" s="12" t="str">
        <f>VLOOKUP(A52,'[1]Planta 16-01-2026'!$A$4:$C$302,3,0)</f>
        <v>Abogado
Especialista en Derecho Administrativo</v>
      </c>
      <c r="D52" s="13">
        <v>6.720547945205479</v>
      </c>
      <c r="E52" s="12" t="s">
        <v>218</v>
      </c>
      <c r="F52" s="12" t="s">
        <v>147</v>
      </c>
      <c r="G52" s="12" t="s">
        <v>124</v>
      </c>
      <c r="H52" s="14" t="s">
        <v>87</v>
      </c>
      <c r="I52" s="12" t="s">
        <v>166</v>
      </c>
    </row>
    <row r="53" spans="1:9" s="5" customFormat="1">
      <c r="A53" s="11" t="s">
        <v>241</v>
      </c>
      <c r="B53" s="12" t="str">
        <f>VLOOKUP(A53,'[1]Planta 16-01-2026'!$A$4:$B$302,2,0)</f>
        <v xml:space="preserve">Colombia - Bogotá D.C - Bogotá </v>
      </c>
      <c r="C53" s="12" t="str">
        <f>VLOOKUP(A53,'[1]Planta 16-01-2026'!$A$4:$C$302,3,0)</f>
        <v>AbogadoEspecialista en Derecho Administrativo Magister en Derecho Administrativo</v>
      </c>
      <c r="D53" s="13">
        <v>1.0547945205479452</v>
      </c>
      <c r="E53" s="12" t="s">
        <v>65</v>
      </c>
      <c r="F53" s="12" t="s">
        <v>147</v>
      </c>
      <c r="G53" s="12" t="s">
        <v>243</v>
      </c>
      <c r="H53" s="14" t="s">
        <v>87</v>
      </c>
      <c r="I53" s="12" t="s">
        <v>166</v>
      </c>
    </row>
    <row r="54" spans="1:9" s="5" customFormat="1">
      <c r="A54" s="11" t="s">
        <v>195</v>
      </c>
      <c r="B54" s="12" t="str">
        <f>VLOOKUP(A54,'[1]Planta 16-01-2026'!$A$4:$B$302,2,0)</f>
        <v xml:space="preserve">Colombia - Bogotá D.C - Bogotá </v>
      </c>
      <c r="C54" s="12" t="str">
        <f>VLOOKUP(A54,'[1]Planta 16-01-2026'!$A$4:$C$302,3,0)</f>
        <v>Administrador de Empresas
Especialista en Gestión Pública</v>
      </c>
      <c r="D54" s="13">
        <v>6.9095890410958907</v>
      </c>
      <c r="E54" s="12" t="s">
        <v>267</v>
      </c>
      <c r="F54" s="12" t="s">
        <v>147</v>
      </c>
      <c r="G54" s="12" t="s">
        <v>194</v>
      </c>
      <c r="H54" s="14" t="s">
        <v>87</v>
      </c>
      <c r="I54" s="12" t="s">
        <v>166</v>
      </c>
    </row>
    <row r="55" spans="1:9" s="5" customFormat="1">
      <c r="A55" s="11" t="s">
        <v>127</v>
      </c>
      <c r="B55" s="12" t="str">
        <f>VLOOKUP(A55,'[1]Planta 16-01-2026'!$A$4:$B$302,2,0)</f>
        <v xml:space="preserve">Colombia - Bogotá D.C - Bogotá </v>
      </c>
      <c r="C55" s="12" t="str">
        <f>VLOOKUP(A55,'[1]Planta 16-01-2026'!$A$4:$C$302,3,0)</f>
        <v>Administrador Público</v>
      </c>
      <c r="D55" s="13">
        <v>6.580821917808219</v>
      </c>
      <c r="E55" s="12" t="s">
        <v>242</v>
      </c>
      <c r="F55" s="12" t="s">
        <v>199</v>
      </c>
      <c r="G55" s="12" t="s">
        <v>128</v>
      </c>
      <c r="H55" s="14" t="s">
        <v>87</v>
      </c>
      <c r="I55" s="12" t="s">
        <v>166</v>
      </c>
    </row>
    <row r="56" spans="1:9" s="5" customFormat="1">
      <c r="A56" s="17" t="s">
        <v>264</v>
      </c>
      <c r="B56" s="12" t="str">
        <f>VLOOKUP(A56,'[1]Planta 16-01-2026'!$A$4:$B$302,2,0)</f>
        <v xml:space="preserve">Colombia - Bogotá D.C - Bogotá </v>
      </c>
      <c r="C56" s="12" t="str">
        <f>VLOOKUP(A56,'[1]Planta 16-01-2026'!$A$4:$C$302,3,0)</f>
        <v>Bachiller, Técnico en Venta de Productos y Servicios</v>
      </c>
      <c r="D56" s="13">
        <v>0.80273972602739729</v>
      </c>
      <c r="E56" s="12" t="s">
        <v>298</v>
      </c>
      <c r="F56" s="12" t="s">
        <v>199</v>
      </c>
      <c r="G56" s="12" t="s">
        <v>266</v>
      </c>
      <c r="H56" s="14" t="s">
        <v>87</v>
      </c>
      <c r="I56" s="12" t="s">
        <v>166</v>
      </c>
    </row>
    <row r="57" spans="1:9" s="5" customFormat="1">
      <c r="A57" s="11" t="s">
        <v>325</v>
      </c>
      <c r="B57" s="12" t="s">
        <v>767</v>
      </c>
      <c r="C57" s="12" t="s">
        <v>776</v>
      </c>
      <c r="D57" s="13">
        <v>0.38630136986301372</v>
      </c>
      <c r="E57" s="12" t="s">
        <v>252</v>
      </c>
      <c r="F57" s="12" t="s">
        <v>8</v>
      </c>
      <c r="G57" s="12" t="s">
        <v>326</v>
      </c>
      <c r="H57" s="14" t="s">
        <v>88</v>
      </c>
      <c r="I57" s="12" t="s">
        <v>163</v>
      </c>
    </row>
    <row r="58" spans="1:9" s="5" customFormat="1">
      <c r="A58" s="11" t="s">
        <v>123</v>
      </c>
      <c r="B58" s="12" t="str">
        <f>VLOOKUP(A58,'[1]Planta 16-01-2026'!$A$4:$B$302,2,0)</f>
        <v xml:space="preserve">Colombia - Bogotá D.C - Bogotá </v>
      </c>
      <c r="C58" s="12" t="str">
        <f>VLOOKUP(A58,'[1]Planta 16-01-2026'!$A$4:$C$302,3,0)</f>
        <v>Ingeniero de Sistemas</v>
      </c>
      <c r="D58" s="13">
        <v>7.4054794520547942</v>
      </c>
      <c r="E58" s="12" t="s">
        <v>276</v>
      </c>
      <c r="F58" s="12" t="s">
        <v>8</v>
      </c>
      <c r="G58" s="12" t="s">
        <v>52</v>
      </c>
      <c r="H58" s="14" t="s">
        <v>88</v>
      </c>
      <c r="I58" s="12" t="s">
        <v>166</v>
      </c>
    </row>
    <row r="59" spans="1:9" s="5" customFormat="1">
      <c r="A59" s="11" t="s">
        <v>117</v>
      </c>
      <c r="B59" s="12" t="str">
        <f>VLOOKUP(A59,'[1]Planta 16-01-2026'!$A$4:$B$302,2,0)</f>
        <v xml:space="preserve">Colombia - Bogotá D.C - Bogotá </v>
      </c>
      <c r="C59" s="12" t="str">
        <f>VLOOKUP(A59,'[1]Planta 16-01-2026'!$A$4:$C$302,3,0)</f>
        <v>Ingeniera de Sistemas 
Especialista en Teleinformatica
Magister en Gestión de Proyectos</v>
      </c>
      <c r="D59" s="13">
        <v>14.671232876712329</v>
      </c>
      <c r="E59" s="12" t="s">
        <v>71</v>
      </c>
      <c r="F59" s="12" t="s">
        <v>8</v>
      </c>
      <c r="G59" s="12" t="s">
        <v>43</v>
      </c>
      <c r="H59" s="14" t="s">
        <v>88</v>
      </c>
      <c r="I59" s="12" t="s">
        <v>166</v>
      </c>
    </row>
    <row r="60" spans="1:9" s="5" customFormat="1">
      <c r="A60" s="11" t="s">
        <v>115</v>
      </c>
      <c r="B60" s="12" t="str">
        <f>VLOOKUP(A60,'[1]Planta 16-01-2026'!$A$4:$B$302,2,0)</f>
        <v xml:space="preserve">Colombia - Boyacá - Ramiriquí </v>
      </c>
      <c r="C60" s="12" t="str">
        <f>VLOOKUP(A60,'[1]Planta 16-01-2026'!$A$4:$C$302,3,0)</f>
        <v>Tecnólogo en Gestión Empresarial</v>
      </c>
      <c r="D60" s="13">
        <v>14.671232876712329</v>
      </c>
      <c r="E60" s="12" t="s">
        <v>73</v>
      </c>
      <c r="F60" s="12" t="s">
        <v>8</v>
      </c>
      <c r="G60" s="12" t="s">
        <v>40</v>
      </c>
      <c r="H60" s="14" t="s">
        <v>88</v>
      </c>
      <c r="I60" s="12" t="s">
        <v>165</v>
      </c>
    </row>
    <row r="61" spans="1:9" s="5" customFormat="1">
      <c r="A61" s="11" t="s">
        <v>119</v>
      </c>
      <c r="B61" s="12" t="str">
        <f>VLOOKUP(A61,'[1]Planta 16-01-2026'!$A$4:$B$302,2,0)</f>
        <v xml:space="preserve">Colombia - Boyacá - Sogamoso </v>
      </c>
      <c r="C61" s="12" t="str">
        <f>VLOOKUP(A61,'[1]Planta 16-01-2026'!$A$4:$C$302,3,0)</f>
        <v>Ingeniero de Sistemas</v>
      </c>
      <c r="D61" s="13">
        <v>14.671232876712329</v>
      </c>
      <c r="E61" s="12" t="s">
        <v>66</v>
      </c>
      <c r="F61" s="12" t="s">
        <v>10</v>
      </c>
      <c r="G61" s="12" t="s">
        <v>45</v>
      </c>
      <c r="H61" s="14" t="s">
        <v>88</v>
      </c>
      <c r="I61" s="12" t="s">
        <v>166</v>
      </c>
    </row>
    <row r="62" spans="1:9" s="5" customFormat="1">
      <c r="A62" s="11" t="s">
        <v>129</v>
      </c>
      <c r="B62" s="12" t="str">
        <f>VLOOKUP(A62,'[1]Planta 16-01-2026'!$A$4:$B$302,2,0)</f>
        <v xml:space="preserve">Colombia - Nariño - Pasto </v>
      </c>
      <c r="C62" s="12" t="str">
        <f>VLOOKUP(A62,'[1]Planta 16-01-2026'!$A$4:$C$302,3,0)</f>
        <v>Ingeniero de Sistemas</v>
      </c>
      <c r="D62" s="13">
        <v>6.7972602739726025</v>
      </c>
      <c r="E62" s="12" t="s">
        <v>66</v>
      </c>
      <c r="F62" s="12" t="s">
        <v>10</v>
      </c>
      <c r="G62" s="12" t="s">
        <v>46</v>
      </c>
      <c r="H62" s="14" t="s">
        <v>88</v>
      </c>
      <c r="I62" s="12" t="s">
        <v>166</v>
      </c>
    </row>
    <row r="63" spans="1:9" s="5" customFormat="1">
      <c r="A63" s="11" t="s">
        <v>210</v>
      </c>
      <c r="B63" s="12" t="str">
        <f>VLOOKUP(A63,'[1]Planta 16-01-2026'!$A$4:$B$302,2,0)</f>
        <v xml:space="preserve">Colombia - Bogotá D.C - Bogotá </v>
      </c>
      <c r="C63" s="12" t="str">
        <f>VLOOKUP(A63,'[1]Planta 16-01-2026'!$A$4:$C$302,3,0)</f>
        <v>Ingeniero de Sistemas</v>
      </c>
      <c r="D63" s="13">
        <v>1.9808219178082191</v>
      </c>
      <c r="E63" s="12" t="s">
        <v>64</v>
      </c>
      <c r="F63" s="12" t="s">
        <v>10</v>
      </c>
      <c r="G63" s="12" t="s">
        <v>211</v>
      </c>
      <c r="H63" s="14" t="s">
        <v>88</v>
      </c>
      <c r="I63" s="12" t="s">
        <v>166</v>
      </c>
    </row>
    <row r="64" spans="1:9" s="5" customFormat="1">
      <c r="A64" s="11" t="s">
        <v>327</v>
      </c>
      <c r="B64" s="12" t="s">
        <v>786</v>
      </c>
      <c r="C64" s="12" t="s">
        <v>777</v>
      </c>
      <c r="D64" s="13">
        <v>0.25753424657534246</v>
      </c>
      <c r="E64" s="12" t="s">
        <v>172</v>
      </c>
      <c r="F64" s="12" t="s">
        <v>10</v>
      </c>
      <c r="G64" s="12" t="s">
        <v>328</v>
      </c>
      <c r="H64" s="14" t="s">
        <v>88</v>
      </c>
      <c r="I64" s="12" t="s">
        <v>163</v>
      </c>
    </row>
    <row r="65" spans="1:9" s="5" customFormat="1">
      <c r="A65" s="11" t="s">
        <v>236</v>
      </c>
      <c r="B65" s="12" t="str">
        <f>VLOOKUP(A65,'[1]Planta 16-01-2026'!$A$4:$B$302,2,0)</f>
        <v xml:space="preserve">Colombia - Bogotá D.C - Bogotá </v>
      </c>
      <c r="C65" s="12" t="str">
        <f>VLOOKUP(A65,'[1]Planta 16-01-2026'!$A$4:$C$302,3,0)</f>
        <v>Ingeniera de Sistemas
Especialista en Seguridad de la Información</v>
      </c>
      <c r="D65" s="13">
        <v>12.912328767123288</v>
      </c>
      <c r="E65" s="12" t="s">
        <v>64</v>
      </c>
      <c r="F65" s="12" t="s">
        <v>10</v>
      </c>
      <c r="G65" s="12" t="s">
        <v>47</v>
      </c>
      <c r="H65" s="14" t="s">
        <v>88</v>
      </c>
      <c r="I65" s="12" t="s">
        <v>166</v>
      </c>
    </row>
    <row r="66" spans="1:9" s="5" customFormat="1">
      <c r="A66" s="11" t="s">
        <v>222</v>
      </c>
      <c r="B66" s="12" t="str">
        <f>VLOOKUP(A66,'[1]Planta 16-01-2026'!$A$4:$B$302,2,0)</f>
        <v xml:space="preserve">Colombia - Bogotá D.C - Bogotá </v>
      </c>
      <c r="C66" s="12" t="str">
        <f>VLOOKUP(A66,'[1]Planta 16-01-2026'!$A$4:$C$302,3,0)</f>
        <v>Abogada
Especialista en Derecho Administrativo</v>
      </c>
      <c r="D66" s="13">
        <v>1.904109589041096</v>
      </c>
      <c r="E66" s="12" t="s">
        <v>64</v>
      </c>
      <c r="F66" s="12" t="s">
        <v>10</v>
      </c>
      <c r="G66" s="12" t="s">
        <v>223</v>
      </c>
      <c r="H66" s="14" t="s">
        <v>88</v>
      </c>
      <c r="I66" s="12" t="s">
        <v>166</v>
      </c>
    </row>
    <row r="67" spans="1:9" s="5" customFormat="1">
      <c r="A67" s="11" t="s">
        <v>118</v>
      </c>
      <c r="B67" s="12" t="str">
        <f>VLOOKUP(A67,'[1]Planta 16-01-2026'!$A$4:$B$302,2,0)</f>
        <v xml:space="preserve">Colombia - Bogotá D.C - Bogotá </v>
      </c>
      <c r="C67" s="12" t="str">
        <f>VLOOKUP(A67,'[1]Planta 16-01-2026'!$A$4:$C$302,3,0)</f>
        <v>Ingeniero de sistemas, Especialista Gerencia de Tecnologia</v>
      </c>
      <c r="D67" s="13">
        <v>14.104109589041096</v>
      </c>
      <c r="E67" s="12" t="s">
        <v>280</v>
      </c>
      <c r="F67" s="12" t="s">
        <v>10</v>
      </c>
      <c r="G67" s="12" t="s">
        <v>44</v>
      </c>
      <c r="H67" s="14" t="s">
        <v>88</v>
      </c>
      <c r="I67" s="12" t="s">
        <v>166</v>
      </c>
    </row>
    <row r="68" spans="1:9" s="5" customFormat="1">
      <c r="A68" s="11" t="s">
        <v>114</v>
      </c>
      <c r="B68" s="12" t="str">
        <f>VLOOKUP(A68,'[1]Planta 16-01-2026'!$A$4:$B$302,2,0)</f>
        <v xml:space="preserve">Colombia - Bogotá D.C - Bogotá </v>
      </c>
      <c r="C68" s="12" t="str">
        <f>VLOOKUP(A68,'[1]Planta 16-01-2026'!$A$4:$C$302,3,0)</f>
        <v>Ingeniera de Sistemas
Especialista en Seguridad de la Información</v>
      </c>
      <c r="D68" s="13">
        <v>14.671232876712329</v>
      </c>
      <c r="E68" s="12" t="s">
        <v>71</v>
      </c>
      <c r="F68" s="12" t="s">
        <v>10</v>
      </c>
      <c r="G68" s="12" t="s">
        <v>39</v>
      </c>
      <c r="H68" s="14" t="s">
        <v>88</v>
      </c>
      <c r="I68" s="12" t="s">
        <v>166</v>
      </c>
    </row>
    <row r="69" spans="1:9" s="5" customFormat="1">
      <c r="A69" s="11" t="s">
        <v>237</v>
      </c>
      <c r="B69" s="12" t="str">
        <f>VLOOKUP(A69,'[1]Planta 16-01-2026'!$A$4:$B$302,2,0)</f>
        <v xml:space="preserve">Colombia - Bogotá D.C - Bogotá </v>
      </c>
      <c r="C69" s="12" t="str">
        <f>VLOOKUP(A69,'[1]Planta 16-01-2026'!$A$4:$C$302,3,0)</f>
        <v xml:space="preserve">Bachiller </v>
      </c>
      <c r="D69" s="13">
        <v>14.252054794520548</v>
      </c>
      <c r="E69" s="12" t="s">
        <v>318</v>
      </c>
      <c r="F69" s="12" t="s">
        <v>10</v>
      </c>
      <c r="G69" s="12" t="s">
        <v>49</v>
      </c>
      <c r="H69" s="14" t="s">
        <v>88</v>
      </c>
      <c r="I69" s="12" t="s">
        <v>165</v>
      </c>
    </row>
    <row r="70" spans="1:9" s="5" customFormat="1">
      <c r="A70" s="11" t="s">
        <v>125</v>
      </c>
      <c r="B70" s="12" t="str">
        <f>VLOOKUP(A70,'[1]Planta 16-01-2026'!$A$4:$B$302,2,0)</f>
        <v xml:space="preserve">Colombia - Norte de Santander - Cúcuta </v>
      </c>
      <c r="C70" s="12" t="str">
        <f>VLOOKUP(A70,'[1]Planta 16-01-2026'!$A$4:$C$302,3,0)</f>
        <v>Ingeniero de Sistemas Especialista en Sofware, Especialista en Gerencia Financiera</v>
      </c>
      <c r="D70" s="13">
        <v>6.6630136986301371</v>
      </c>
      <c r="E70" s="12" t="s">
        <v>70</v>
      </c>
      <c r="F70" s="12" t="s">
        <v>10</v>
      </c>
      <c r="G70" s="12" t="s">
        <v>126</v>
      </c>
      <c r="H70" s="14" t="s">
        <v>88</v>
      </c>
      <c r="I70" s="12" t="s">
        <v>166</v>
      </c>
    </row>
    <row r="71" spans="1:9" s="5" customFormat="1">
      <c r="A71" s="11" t="s">
        <v>220</v>
      </c>
      <c r="B71" s="12" t="str">
        <f>VLOOKUP(A71,'[1]Planta 16-01-2026'!$A$4:$B$302,2,0)</f>
        <v>Colombia - Boyacá - Sogamoso</v>
      </c>
      <c r="C71" s="12" t="str">
        <f>VLOOKUP(A71,'[1]Planta 16-01-2026'!$A$4:$C$302,3,0)</f>
        <v>Profesional en Política y Relaciones Internacionales
Magíster en Democracia y Buen Gobierno</v>
      </c>
      <c r="D71" s="13">
        <v>1.904109589041096</v>
      </c>
      <c r="E71" s="12" t="s">
        <v>72</v>
      </c>
      <c r="F71" s="12" t="s">
        <v>9</v>
      </c>
      <c r="G71" s="12" t="s">
        <v>221</v>
      </c>
      <c r="H71" s="14" t="s">
        <v>175</v>
      </c>
      <c r="I71" s="12" t="s">
        <v>166</v>
      </c>
    </row>
    <row r="72" spans="1:9" s="5" customFormat="1">
      <c r="A72" s="11" t="s">
        <v>116</v>
      </c>
      <c r="B72" s="12" t="str">
        <f>VLOOKUP(A72,'[1]Planta 16-01-2026'!$A$4:$B$302,2,0)</f>
        <v xml:space="preserve">Colombia - Boyacá - Paipa </v>
      </c>
      <c r="C72" s="12" t="str">
        <f>VLOOKUP(A72,'[1]Planta 16-01-2026'!$A$4:$C$302,3,0)</f>
        <v>Ingeniero de Sistemas 
Especialista en Ingenieria de Software</v>
      </c>
      <c r="D72" s="13">
        <v>14.172602739726027</v>
      </c>
      <c r="E72" s="12" t="s">
        <v>260</v>
      </c>
      <c r="F72" s="12" t="s">
        <v>9</v>
      </c>
      <c r="G72" s="12" t="s">
        <v>41</v>
      </c>
      <c r="H72" s="14" t="s">
        <v>175</v>
      </c>
      <c r="I72" s="12" t="s">
        <v>165</v>
      </c>
    </row>
    <row r="73" spans="1:9" s="5" customFormat="1">
      <c r="A73" s="11" t="s">
        <v>238</v>
      </c>
      <c r="B73" s="12" t="str">
        <f>VLOOKUP(A73,'[1]Planta 16-01-2026'!$A$4:$B$302,2,0)</f>
        <v xml:space="preserve">Colombia - Bogotá D.C - Bogotá </v>
      </c>
      <c r="C73" s="12" t="str">
        <f>VLOOKUP(A73,'[1]Planta 16-01-2026'!$A$4:$C$302,3,0)</f>
        <v>Abogada</v>
      </c>
      <c r="D73" s="13">
        <v>5.5452054794520551</v>
      </c>
      <c r="E73" s="12" t="s">
        <v>70</v>
      </c>
      <c r="F73" s="12" t="s">
        <v>9</v>
      </c>
      <c r="G73" s="12" t="s">
        <v>42</v>
      </c>
      <c r="H73" s="14" t="s">
        <v>175</v>
      </c>
      <c r="I73" s="12" t="s">
        <v>166</v>
      </c>
    </row>
    <row r="74" spans="1:9" s="5" customFormat="1">
      <c r="A74" s="11" t="s">
        <v>334</v>
      </c>
      <c r="B74" s="12" t="str">
        <f>VLOOKUP(A74,'[1]Planta 16-01-2026'!$A$4:$B$302,2,0)</f>
        <v xml:space="preserve">Colombia - Meta - Villavicencio </v>
      </c>
      <c r="C74" s="12" t="str">
        <f>VLOOKUP(A74,'[1]Planta 16-01-2026'!$A$4:$C$302,3,0)</f>
        <v>Ingeniero Industrial, Abogado, Especialista en Derecho Administrativo, Especialista en Aseguramiento y Control Interno</v>
      </c>
      <c r="D74" s="18">
        <v>5.0999999999999996</v>
      </c>
      <c r="E74" s="12" t="s">
        <v>240</v>
      </c>
      <c r="F74" s="12" t="s">
        <v>11</v>
      </c>
      <c r="G74" s="12" t="s">
        <v>335</v>
      </c>
      <c r="H74" s="14" t="s">
        <v>130</v>
      </c>
      <c r="I74" s="12" t="s">
        <v>163</v>
      </c>
    </row>
    <row r="75" spans="1:9" s="5" customFormat="1">
      <c r="A75" s="11" t="s">
        <v>329</v>
      </c>
      <c r="B75" s="12" t="str">
        <f>VLOOKUP(A75,'[1]Planta 16-01-2026'!$A$4:$B$302,2,0)</f>
        <v xml:space="preserve">Colombia - Bogotá D.C - Bogotá </v>
      </c>
      <c r="C75" s="12" t="str">
        <f>VLOOKUP(A75,'[1]Planta 16-01-2026'!$A$4:$C$302,3,0)</f>
        <v>Abogado, 
Especialista en Derecho Administrativo</v>
      </c>
      <c r="D75" s="13">
        <v>14.701369863013699</v>
      </c>
      <c r="E75" s="12" t="s">
        <v>79</v>
      </c>
      <c r="F75" s="12" t="s">
        <v>11</v>
      </c>
      <c r="G75" s="12" t="s">
        <v>336</v>
      </c>
      <c r="H75" s="14" t="s">
        <v>130</v>
      </c>
      <c r="I75" s="12" t="s">
        <v>166</v>
      </c>
    </row>
    <row r="76" spans="1:9" s="5" customFormat="1">
      <c r="A76" s="11" t="s">
        <v>330</v>
      </c>
      <c r="B76" s="12" t="str">
        <f>VLOOKUP(A76,'[1]Planta 16-01-2026'!$A$4:$B$302,2,0)</f>
        <v xml:space="preserve">Colombia - Bogotá D.C - Bogotá </v>
      </c>
      <c r="C76" s="12" t="str">
        <f>VLOOKUP(A76,'[1]Planta 16-01-2026'!$A$4:$C$302,3,0)</f>
        <v>Administrador de Empresas Especialista en Gerencia de Proyectos</v>
      </c>
      <c r="D76" s="13">
        <v>6.7506849315068491</v>
      </c>
      <c r="E76" s="12" t="s">
        <v>64</v>
      </c>
      <c r="F76" s="12" t="s">
        <v>11</v>
      </c>
      <c r="G76" s="12" t="s">
        <v>337</v>
      </c>
      <c r="H76" s="14" t="s">
        <v>130</v>
      </c>
      <c r="I76" s="12" t="s">
        <v>166</v>
      </c>
    </row>
    <row r="77" spans="1:9" s="5" customFormat="1">
      <c r="A77" s="11" t="s">
        <v>331</v>
      </c>
      <c r="B77" s="12" t="str">
        <f>VLOOKUP(A77,'[1]Planta 16-01-2026'!$A$4:$B$302,2,0)</f>
        <v xml:space="preserve">Colombia - Bogotá D.C - Bogotá </v>
      </c>
      <c r="C77" s="12" t="str">
        <f>VLOOKUP(A77,'[1]Planta 16-01-2026'!$A$4:$C$302,3,0)</f>
        <v>Abogada
Especialista en Psicología Jurídica y Forense</v>
      </c>
      <c r="D77" s="13">
        <v>1.7534246575342465</v>
      </c>
      <c r="E77" s="12" t="s">
        <v>226</v>
      </c>
      <c r="F77" s="12" t="s">
        <v>11</v>
      </c>
      <c r="G77" s="12" t="s">
        <v>338</v>
      </c>
      <c r="H77" s="14" t="s">
        <v>130</v>
      </c>
      <c r="I77" s="12" t="s">
        <v>166</v>
      </c>
    </row>
    <row r="78" spans="1:9" s="5" customFormat="1">
      <c r="A78" s="11" t="s">
        <v>332</v>
      </c>
      <c r="B78" s="12" t="str">
        <f>VLOOKUP(A78,'[1]Planta 16-01-2026'!$A$4:$B$302,2,0)</f>
        <v xml:space="preserve">Colombia - Sucre - Sincelejo </v>
      </c>
      <c r="C78" s="12" t="str">
        <f>VLOOKUP(A78,'[1]Planta 16-01-2026'!$A$4:$C$302,3,0)</f>
        <v>Bachiller</v>
      </c>
      <c r="D78" s="13">
        <v>6.3424657534246576</v>
      </c>
      <c r="E78" s="12" t="s">
        <v>284</v>
      </c>
      <c r="F78" s="12" t="s">
        <v>11</v>
      </c>
      <c r="G78" s="12" t="s">
        <v>339</v>
      </c>
      <c r="H78" s="14" t="s">
        <v>130</v>
      </c>
      <c r="I78" s="12" t="s">
        <v>167</v>
      </c>
    </row>
    <row r="79" spans="1:9" s="5" customFormat="1">
      <c r="A79" s="11" t="s">
        <v>333</v>
      </c>
      <c r="B79" s="12" t="str">
        <f>VLOOKUP(A79,'[1]Planta 16-01-2026'!$A$4:$B$302,2,0)</f>
        <v xml:space="preserve">Colombia - Boyacá - Tibaná </v>
      </c>
      <c r="C79" s="12" t="str">
        <f>VLOOKUP(A79,'[1]Planta 16-01-2026'!$A$4:$C$302,3,0)</f>
        <v>Tecnico Laboral en la Especialidad de Secretariado Sistematizado</v>
      </c>
      <c r="D79" s="13">
        <v>12.920547945205479</v>
      </c>
      <c r="E79" s="12" t="s">
        <v>260</v>
      </c>
      <c r="F79" s="12" t="s">
        <v>11</v>
      </c>
      <c r="G79" s="12" t="s">
        <v>340</v>
      </c>
      <c r="H79" s="14" t="s">
        <v>130</v>
      </c>
      <c r="I79" s="12" t="s">
        <v>165</v>
      </c>
    </row>
    <row r="80" spans="1:9" s="5" customFormat="1">
      <c r="A80" s="11" t="s">
        <v>341</v>
      </c>
      <c r="B80" s="12" t="s">
        <v>767</v>
      </c>
      <c r="C80" s="12" t="s">
        <v>778</v>
      </c>
      <c r="D80" s="18">
        <v>0.27671232876712326</v>
      </c>
      <c r="E80" s="12" t="s">
        <v>190</v>
      </c>
      <c r="F80" s="12" t="s">
        <v>12</v>
      </c>
      <c r="G80" s="12" t="s">
        <v>342</v>
      </c>
      <c r="H80" s="14" t="s">
        <v>89</v>
      </c>
      <c r="I80" s="12" t="s">
        <v>163</v>
      </c>
    </row>
    <row r="81" spans="1:10" s="5" customFormat="1">
      <c r="A81" s="11" t="s">
        <v>343</v>
      </c>
      <c r="B81" s="12" t="str">
        <f>VLOOKUP(A81,'[1]Planta 16-01-2026'!$A$4:$B$302,2,0)</f>
        <v xml:space="preserve">Colombia - Cundinamarca - Facatativá </v>
      </c>
      <c r="C81" s="12" t="str">
        <f>VLOOKUP(A81,'[1]Planta 16-01-2026'!$A$4:$C$302,3,0)</f>
        <v>Administrador de Empresas</v>
      </c>
      <c r="D81" s="13">
        <v>6.7698630136986298</v>
      </c>
      <c r="E81" s="12" t="s">
        <v>65</v>
      </c>
      <c r="F81" s="12" t="s">
        <v>139</v>
      </c>
      <c r="G81" s="12" t="s">
        <v>346</v>
      </c>
      <c r="H81" s="14" t="s">
        <v>89</v>
      </c>
      <c r="I81" s="12" t="s">
        <v>166</v>
      </c>
    </row>
    <row r="82" spans="1:10" s="5" customFormat="1">
      <c r="A82" s="11" t="s">
        <v>344</v>
      </c>
      <c r="B82" s="12" t="str">
        <f>VLOOKUP(A82,'[1]Planta 16-01-2026'!$A$4:$B$302,2,0)</f>
        <v xml:space="preserve">Colombia - Bogotá D.C - Bogotá </v>
      </c>
      <c r="C82" s="12" t="str">
        <f>VLOOKUP(A82,'[1]Planta 16-01-2026'!$A$4:$C$302,3,0)</f>
        <v>Ingeniero Industrial</v>
      </c>
      <c r="D82" s="13">
        <v>6.7698630136986298</v>
      </c>
      <c r="E82" s="12" t="s">
        <v>65</v>
      </c>
      <c r="F82" s="12" t="s">
        <v>139</v>
      </c>
      <c r="G82" s="12" t="s">
        <v>347</v>
      </c>
      <c r="H82" s="14" t="s">
        <v>89</v>
      </c>
      <c r="I82" s="12" t="s">
        <v>166</v>
      </c>
    </row>
    <row r="83" spans="1:10" s="5" customFormat="1">
      <c r="A83" s="11" t="s">
        <v>345</v>
      </c>
      <c r="B83" s="12" t="str">
        <f>VLOOKUP(A83,'[1]Planta 16-01-2026'!$A$4:$B$302,2,0)</f>
        <v xml:space="preserve">Colombia - Cundinamarca - Caqueza </v>
      </c>
      <c r="C83" s="12" t="str">
        <f>VLOOKUP(A83,'[1]Planta 16-01-2026'!$A$4:$C$302,3,0)</f>
        <v>Contadora Publica
Especialista en Evalucación Social de Proyectos
Especialista en Finanzas y Gestiíon Pública</v>
      </c>
      <c r="D83" s="13">
        <v>7.3369863013698629</v>
      </c>
      <c r="E83" s="12" t="s">
        <v>63</v>
      </c>
      <c r="F83" s="12" t="s">
        <v>139</v>
      </c>
      <c r="G83" s="12" t="s">
        <v>348</v>
      </c>
      <c r="H83" s="14" t="s">
        <v>89</v>
      </c>
      <c r="I83" s="12" t="s">
        <v>166</v>
      </c>
    </row>
    <row r="84" spans="1:10" s="5" customFormat="1">
      <c r="A84" s="11" t="s">
        <v>349</v>
      </c>
      <c r="B84" s="12" t="str">
        <f>VLOOKUP(A84,'[1]Planta 16-01-2026'!$A$4:$B$302,2,0)</f>
        <v xml:space="preserve">Colombia - Bogotá D.C - Bogotá </v>
      </c>
      <c r="C84" s="12" t="str">
        <f>VLOOKUP(A84,'[1]Planta 16-01-2026'!$A$4:$C$302,3,0)</f>
        <v>Ingeniero Industrial</v>
      </c>
      <c r="D84" s="13">
        <v>6.8273972602739725</v>
      </c>
      <c r="E84" s="12" t="s">
        <v>65</v>
      </c>
      <c r="F84" s="12" t="s">
        <v>140</v>
      </c>
      <c r="G84" s="12" t="s">
        <v>353</v>
      </c>
      <c r="H84" s="14" t="s">
        <v>89</v>
      </c>
      <c r="I84" s="12" t="s">
        <v>166</v>
      </c>
    </row>
    <row r="85" spans="1:10" s="5" customFormat="1">
      <c r="A85" s="17" t="s">
        <v>350</v>
      </c>
      <c r="B85" s="12" t="str">
        <f>VLOOKUP(A85,'[1]Planta 16-01-2026'!$A$4:$B$302,2,0)</f>
        <v xml:space="preserve">Colombia - Bogotá D.C - Bogotá </v>
      </c>
      <c r="C85" s="12" t="str">
        <f>VLOOKUP(A85,'[1]Planta 16-01-2026'!$A$4:$C$302,3,0)</f>
        <v>Administradora de Empresas</v>
      </c>
      <c r="D85" s="13">
        <v>6.9397260273972599</v>
      </c>
      <c r="E85" s="12" t="s">
        <v>259</v>
      </c>
      <c r="F85" s="12" t="s">
        <v>140</v>
      </c>
      <c r="G85" s="12" t="s">
        <v>354</v>
      </c>
      <c r="H85" s="14" t="s">
        <v>89</v>
      </c>
      <c r="I85" s="12" t="s">
        <v>166</v>
      </c>
    </row>
    <row r="86" spans="1:10" s="5" customFormat="1">
      <c r="A86" s="11" t="s">
        <v>351</v>
      </c>
      <c r="B86" s="12" t="str">
        <f>VLOOKUP(A86,'[1]Planta 16-01-2026'!$A$4:$B$302,2,0)</f>
        <v xml:space="preserve">Colombia - Chocó - Quibdó </v>
      </c>
      <c r="C86" s="12" t="str">
        <f>VLOOKUP(A86,'[1]Planta 16-01-2026'!$A$4:$C$302,3,0)</f>
        <v>Economista
Especialista en Formulación y Evaluación Social y Económica de Proyectos</v>
      </c>
      <c r="D86" s="13">
        <v>14.701369863013699</v>
      </c>
      <c r="E86" s="12" t="s">
        <v>64</v>
      </c>
      <c r="F86" s="12" t="s">
        <v>140</v>
      </c>
      <c r="G86" s="12" t="s">
        <v>355</v>
      </c>
      <c r="H86" s="14" t="s">
        <v>89</v>
      </c>
      <c r="I86" s="12" t="s">
        <v>166</v>
      </c>
    </row>
    <row r="87" spans="1:10" s="5" customFormat="1">
      <c r="A87" s="11" t="s">
        <v>352</v>
      </c>
      <c r="B87" s="12" t="str">
        <f>VLOOKUP(A87,'[1]Planta 16-01-2026'!$A$4:$B$302,2,0)</f>
        <v xml:space="preserve">Colombia - Bogotá D.C - Bogotá </v>
      </c>
      <c r="C87" s="12" t="str">
        <f>VLOOKUP(A87,'[1]Planta 16-01-2026'!$A$4:$C$302,3,0)</f>
        <v>Profesional en Relaciones Economicas Internacionales
Especialista en Finanzas y Administración Pública</v>
      </c>
      <c r="D87" s="13">
        <v>6.7698630136986298</v>
      </c>
      <c r="E87" s="12" t="s">
        <v>64</v>
      </c>
      <c r="F87" s="12" t="s">
        <v>140</v>
      </c>
      <c r="G87" s="12" t="s">
        <v>356</v>
      </c>
      <c r="H87" s="14" t="s">
        <v>89</v>
      </c>
      <c r="I87" s="12" t="s">
        <v>166</v>
      </c>
    </row>
    <row r="88" spans="1:10" s="5" customFormat="1">
      <c r="A88" s="11" t="s">
        <v>357</v>
      </c>
      <c r="B88" s="12" t="str">
        <f>VLOOKUP(A88,'[1]Planta 16-01-2026'!$A$4:$B$302,2,0)</f>
        <v xml:space="preserve">Colombia - Boyacá - Covarachía </v>
      </c>
      <c r="C88" s="12" t="str">
        <f>VLOOKUP(A88,'[1]Planta 16-01-2026'!$A$4:$C$302,3,0)</f>
        <v>Administradora de Empresas, 
Especialista en Gerencia y Mercado</v>
      </c>
      <c r="D88" s="13">
        <v>6.5972602739726032</v>
      </c>
      <c r="E88" s="12" t="s">
        <v>65</v>
      </c>
      <c r="F88" s="19" t="s">
        <v>141</v>
      </c>
      <c r="G88" s="12" t="s">
        <v>360</v>
      </c>
      <c r="H88" s="14" t="s">
        <v>89</v>
      </c>
      <c r="I88" s="12" t="s">
        <v>166</v>
      </c>
    </row>
    <row r="89" spans="1:10" s="5" customFormat="1">
      <c r="A89" s="11" t="s">
        <v>358</v>
      </c>
      <c r="B89" s="12" t="str">
        <f>VLOOKUP(A89,'[1]Planta 16-01-2026'!$A$4:$B$302,2,0)</f>
        <v xml:space="preserve">Colombia - Tolima - Ibagué </v>
      </c>
      <c r="C89" s="12" t="str">
        <f>VLOOKUP(A89,'[1]Planta 16-01-2026'!$A$4:$C$302,3,0)</f>
        <v>Administrador de Empresas</v>
      </c>
      <c r="D89" s="13">
        <v>6.6931506849315072</v>
      </c>
      <c r="E89" s="12" t="s">
        <v>64</v>
      </c>
      <c r="F89" s="19" t="s">
        <v>141</v>
      </c>
      <c r="G89" s="12" t="s">
        <v>361</v>
      </c>
      <c r="H89" s="14" t="s">
        <v>89</v>
      </c>
      <c r="I89" s="12" t="s">
        <v>166</v>
      </c>
    </row>
    <row r="90" spans="1:10" s="5" customFormat="1">
      <c r="A90" s="11" t="s">
        <v>359</v>
      </c>
      <c r="B90" s="12" t="str">
        <f>VLOOKUP(A90,'[1]Planta 16-01-2026'!$A$4:$B$302,2,0)</f>
        <v xml:space="preserve">Colombia - Bogotá D.C - Bogotá </v>
      </c>
      <c r="C90" s="12" t="str">
        <f>VLOOKUP(A90,'[1]Planta 16-01-2026'!$A$4:$C$302,3,0)</f>
        <v>Bachiller</v>
      </c>
      <c r="D90" s="13">
        <v>14.701369863013699</v>
      </c>
      <c r="E90" s="19" t="s">
        <v>67</v>
      </c>
      <c r="F90" s="19" t="s">
        <v>141</v>
      </c>
      <c r="G90" s="12" t="s">
        <v>362</v>
      </c>
      <c r="H90" s="14" t="s">
        <v>89</v>
      </c>
      <c r="I90" s="12" t="s">
        <v>165</v>
      </c>
    </row>
    <row r="91" spans="1:10" s="5" customFormat="1">
      <c r="A91" s="11" t="s">
        <v>363</v>
      </c>
      <c r="B91" s="12" t="s">
        <v>767</v>
      </c>
      <c r="C91" s="12" t="s">
        <v>779</v>
      </c>
      <c r="D91" s="13">
        <v>0.33424657534246577</v>
      </c>
      <c r="E91" s="19" t="s">
        <v>169</v>
      </c>
      <c r="F91" s="19" t="s">
        <v>13</v>
      </c>
      <c r="G91" s="12" t="s">
        <v>367</v>
      </c>
      <c r="H91" s="20" t="s">
        <v>176</v>
      </c>
      <c r="I91" s="12" t="s">
        <v>163</v>
      </c>
    </row>
    <row r="92" spans="1:10" s="5" customFormat="1">
      <c r="A92" s="21" t="s">
        <v>364</v>
      </c>
      <c r="B92" s="12" t="str">
        <f>VLOOKUP(A92,'[1]Planta 16-01-2026'!$A$4:$B$302,2,0)</f>
        <v xml:space="preserve">Colombia - Bogotá D.C - Bogotá </v>
      </c>
      <c r="C92" s="12" t="str">
        <f>VLOOKUP(A92,'[1]Planta 16-01-2026'!$A$4:$C$302,3,0)</f>
        <v>Comunicador Social y Periodista</v>
      </c>
      <c r="D92" s="13">
        <v>10.616438356164384</v>
      </c>
      <c r="E92" s="19" t="s">
        <v>64</v>
      </c>
      <c r="F92" s="19" t="s">
        <v>13</v>
      </c>
      <c r="G92" s="19" t="s">
        <v>368</v>
      </c>
      <c r="H92" s="20" t="s">
        <v>176</v>
      </c>
      <c r="I92" s="19" t="s">
        <v>166</v>
      </c>
    </row>
    <row r="93" spans="1:10" s="5" customFormat="1">
      <c r="A93" s="21" t="s">
        <v>365</v>
      </c>
      <c r="B93" s="12" t="str">
        <f>VLOOKUP(A93,'[1]Planta 16-01-2026'!$A$4:$B$302,2,0)</f>
        <v xml:space="preserve">Colombia - Bogotá D.C - Bogotá </v>
      </c>
      <c r="C93" s="12" t="str">
        <f>VLOOKUP(A93,'[1]Planta 16-01-2026'!$A$4:$C$302,3,0)</f>
        <v>Comunicador Social, Especialista en  Gerencia de Mercadeo</v>
      </c>
      <c r="D93" s="13">
        <v>6.5972602739726032</v>
      </c>
      <c r="E93" s="19" t="s">
        <v>63</v>
      </c>
      <c r="F93" s="19" t="s">
        <v>13</v>
      </c>
      <c r="G93" s="19" t="s">
        <v>369</v>
      </c>
      <c r="H93" s="20" t="s">
        <v>176</v>
      </c>
      <c r="I93" s="19" t="s">
        <v>166</v>
      </c>
    </row>
    <row r="94" spans="1:10" s="5" customFormat="1">
      <c r="A94" s="21" t="s">
        <v>366</v>
      </c>
      <c r="B94" s="12" t="s">
        <v>767</v>
      </c>
      <c r="C94" s="12" t="s">
        <v>780</v>
      </c>
      <c r="D94" s="13">
        <v>0.1095890410958904</v>
      </c>
      <c r="E94" s="19" t="s">
        <v>54</v>
      </c>
      <c r="F94" s="19" t="s">
        <v>13</v>
      </c>
      <c r="G94" s="19" t="s">
        <v>370</v>
      </c>
      <c r="H94" s="20" t="s">
        <v>176</v>
      </c>
      <c r="I94" s="19" t="s">
        <v>166</v>
      </c>
    </row>
    <row r="95" spans="1:10" s="5" customFormat="1">
      <c r="A95" s="21" t="s">
        <v>371</v>
      </c>
      <c r="B95" s="12" t="str">
        <f>VLOOKUP(A95,'[1]Planta 16-01-2026'!$A$4:$B$302,2,0)</f>
        <v xml:space="preserve">Colombia - Bogotá D.C - Bogotá </v>
      </c>
      <c r="C95" s="12" t="str">
        <f>VLOOKUP(A95,'[1]Planta 16-01-2026'!$A$4:$C$302,3,0)</f>
        <v>Abogado
Especialista en Derecho Público</v>
      </c>
      <c r="D95" s="13">
        <v>1.6684931506849314</v>
      </c>
      <c r="E95" s="19" t="s">
        <v>286</v>
      </c>
      <c r="F95" s="19" t="s">
        <v>198</v>
      </c>
      <c r="G95" s="19" t="s">
        <v>374</v>
      </c>
      <c r="H95" s="20" t="s">
        <v>181</v>
      </c>
      <c r="I95" s="19" t="s">
        <v>166</v>
      </c>
      <c r="J95" s="9"/>
    </row>
    <row r="96" spans="1:10" s="5" customFormat="1">
      <c r="A96" s="21" t="s">
        <v>372</v>
      </c>
      <c r="B96" s="12" t="str">
        <f>VLOOKUP(A96,'[1]Planta 16-01-2026'!$A$4:$B$302,2,0)</f>
        <v xml:space="preserve">Colombia - Valle del Cauca - Cali </v>
      </c>
      <c r="C96" s="12" t="str">
        <f>VLOOKUP(A96,'[1]Planta 16-01-2026'!$A$4:$C$302,3,0)</f>
        <v>Abogado</v>
      </c>
      <c r="D96" s="13">
        <v>1.4931506849315068</v>
      </c>
      <c r="E96" s="19" t="s">
        <v>61</v>
      </c>
      <c r="F96" s="19" t="s">
        <v>198</v>
      </c>
      <c r="G96" s="19" t="s">
        <v>375</v>
      </c>
      <c r="H96" s="20" t="s">
        <v>181</v>
      </c>
      <c r="I96" s="19" t="s">
        <v>166</v>
      </c>
      <c r="J96" s="9"/>
    </row>
    <row r="97" spans="1:10" s="5" customFormat="1">
      <c r="A97" s="21" t="s">
        <v>373</v>
      </c>
      <c r="B97" s="12" t="str">
        <f>VLOOKUP(A97,'[1]Planta 16-01-2026'!$A$4:$B$302,2,0)</f>
        <v xml:space="preserve">Colombia - Bogotá D.C - Bogotá </v>
      </c>
      <c r="C97" s="12" t="str">
        <f>VLOOKUP(A97,'[1]Planta 16-01-2026'!$A$4:$C$302,3,0)</f>
        <v>Abogada
Especialista en Consultoria en Familia y Redes Sociales</v>
      </c>
      <c r="D97" s="13">
        <v>2.7753424657534245</v>
      </c>
      <c r="E97" s="19" t="s">
        <v>200</v>
      </c>
      <c r="F97" s="19" t="s">
        <v>198</v>
      </c>
      <c r="G97" s="19" t="s">
        <v>376</v>
      </c>
      <c r="H97" s="20" t="s">
        <v>181</v>
      </c>
      <c r="I97" s="19" t="s">
        <v>166</v>
      </c>
      <c r="J97" s="9"/>
    </row>
    <row r="98" spans="1:10" s="5" customFormat="1">
      <c r="A98" s="21" t="s">
        <v>377</v>
      </c>
      <c r="B98" s="12" t="str">
        <f>VLOOKUP(A98,'[1]Planta 16-01-2026'!$A$4:$B$302,2,0)</f>
        <v xml:space="preserve">Colombia - Boyacá - Tunja </v>
      </c>
      <c r="C98" s="12" t="str">
        <f>VLOOKUP(A98,'[1]Planta 16-01-2026'!$A$4:$C$302,3,0)</f>
        <v>Abogado, Especialista en Derecho Administrativo, Especialista en Derecho Constitucional, Master Universitario Iberoamericano de Estudios Jurídicos, Especialista en Derecho Penal, Magister en Derecho</v>
      </c>
      <c r="D98" s="13">
        <v>0.86027397260273974</v>
      </c>
      <c r="E98" s="19" t="s">
        <v>191</v>
      </c>
      <c r="F98" s="19" t="s">
        <v>14</v>
      </c>
      <c r="G98" s="22" t="s">
        <v>382</v>
      </c>
      <c r="H98" s="20" t="s">
        <v>90</v>
      </c>
      <c r="I98" s="19" t="s">
        <v>163</v>
      </c>
    </row>
    <row r="99" spans="1:10" s="5" customFormat="1">
      <c r="A99" s="21" t="s">
        <v>378</v>
      </c>
      <c r="B99" s="12" t="s">
        <v>767</v>
      </c>
      <c r="C99" s="12" t="s">
        <v>781</v>
      </c>
      <c r="D99" s="13">
        <v>0.27671232876712326</v>
      </c>
      <c r="E99" s="19" t="s">
        <v>290</v>
      </c>
      <c r="F99" s="19" t="s">
        <v>14</v>
      </c>
      <c r="G99" s="23" t="s">
        <v>383</v>
      </c>
      <c r="H99" s="20" t="s">
        <v>90</v>
      </c>
      <c r="I99" s="19" t="s">
        <v>164</v>
      </c>
    </row>
    <row r="100" spans="1:10" s="5" customFormat="1">
      <c r="A100" s="21" t="s">
        <v>379</v>
      </c>
      <c r="B100" s="12" t="s">
        <v>782</v>
      </c>
      <c r="C100" s="12" t="s">
        <v>783</v>
      </c>
      <c r="D100" s="13">
        <v>0.34246575342465752</v>
      </c>
      <c r="E100" s="19" t="s">
        <v>74</v>
      </c>
      <c r="F100" s="19" t="s">
        <v>14</v>
      </c>
      <c r="G100" s="24" t="s">
        <v>384</v>
      </c>
      <c r="H100" s="20" t="s">
        <v>90</v>
      </c>
      <c r="I100" s="19" t="s">
        <v>164</v>
      </c>
    </row>
    <row r="101" spans="1:10" s="5" customFormat="1">
      <c r="A101" s="21" t="s">
        <v>380</v>
      </c>
      <c r="B101" s="12" t="str">
        <f>VLOOKUP(A101,'[1]Planta 16-01-2026'!$A$4:$B$302,2,0)</f>
        <v xml:space="preserve">Colombia - Bogotá D.C - Bogotá </v>
      </c>
      <c r="C101" s="12" t="str">
        <f>VLOOKUP(A101,'[1]Planta 16-01-2026'!$A$4:$C$302,3,0)</f>
        <v>Abogada
Magíster en Derechos Humanos y Democratización</v>
      </c>
      <c r="D101" s="13">
        <v>5.4438356164383563</v>
      </c>
      <c r="E101" s="19" t="s">
        <v>53</v>
      </c>
      <c r="F101" s="19" t="s">
        <v>14</v>
      </c>
      <c r="G101" s="22" t="s">
        <v>385</v>
      </c>
      <c r="H101" s="20" t="s">
        <v>90</v>
      </c>
      <c r="I101" s="19" t="s">
        <v>164</v>
      </c>
    </row>
    <row r="102" spans="1:10" s="5" customFormat="1">
      <c r="A102" s="21" t="s">
        <v>381</v>
      </c>
      <c r="B102" s="12" t="str">
        <f>VLOOKUP(A102,'[1]Planta 16-01-2026'!$A$4:$B$302,2,0)</f>
        <v xml:space="preserve">Colombia - Bogotá D.C - Bogotá </v>
      </c>
      <c r="C102" s="12" t="str">
        <f>VLOOKUP(A102,'[1]Planta 16-01-2026'!$A$4:$C$302,3,0)</f>
        <v>Bachiller</v>
      </c>
      <c r="D102" s="13">
        <v>11.717808219178082</v>
      </c>
      <c r="E102" s="19" t="s">
        <v>55</v>
      </c>
      <c r="F102" s="19" t="s">
        <v>14</v>
      </c>
      <c r="G102" s="24" t="s">
        <v>386</v>
      </c>
      <c r="H102" s="20" t="s">
        <v>90</v>
      </c>
      <c r="I102" s="19" t="s">
        <v>165</v>
      </c>
    </row>
    <row r="103" spans="1:10" s="5" customFormat="1">
      <c r="A103" s="21" t="s">
        <v>387</v>
      </c>
      <c r="B103" s="12" t="str">
        <f>VLOOKUP(A103,'[1]Planta 16-01-2026'!$A$4:$B$302,2,0)</f>
        <v xml:space="preserve">Colombia - Huila - Neiva </v>
      </c>
      <c r="C103" s="12" t="str">
        <f>VLOOKUP(A103,'[1]Planta 16-01-2026'!$A$4:$C$302,3,0)</f>
        <v>Abogada, Especialista en Derecho Público, Especialista en Contratación Estatal</v>
      </c>
      <c r="D103" s="13">
        <v>0.85479452054794525</v>
      </c>
      <c r="E103" s="19" t="s">
        <v>76</v>
      </c>
      <c r="F103" s="19" t="s">
        <v>15</v>
      </c>
      <c r="G103" s="19" t="s">
        <v>392</v>
      </c>
      <c r="H103" s="20" t="s">
        <v>91</v>
      </c>
      <c r="I103" s="19" t="s">
        <v>163</v>
      </c>
    </row>
    <row r="104" spans="1:10" s="5" customFormat="1" ht="12.75" customHeight="1">
      <c r="A104" s="21" t="s">
        <v>388</v>
      </c>
      <c r="B104" s="12" t="str">
        <f>VLOOKUP(A104,'[1]Planta 16-01-2026'!$A$4:$B$302,2,0)</f>
        <v xml:space="preserve">Colombia - Bogotá D.C - Bogotá </v>
      </c>
      <c r="C104" s="12" t="str">
        <f>VLOOKUP(A104,'[1]Planta 16-01-2026'!$A$4:$C$302,3,0)</f>
        <v>Abogado, Especialista en Derecho Comercial, Magister en Derecho Privado</v>
      </c>
      <c r="D104" s="13">
        <v>0.60273972602739723</v>
      </c>
      <c r="E104" s="19" t="s">
        <v>74</v>
      </c>
      <c r="F104" s="19" t="s">
        <v>15</v>
      </c>
      <c r="G104" s="19" t="s">
        <v>393</v>
      </c>
      <c r="H104" s="20" t="s">
        <v>91</v>
      </c>
      <c r="I104" s="19" t="s">
        <v>164</v>
      </c>
    </row>
    <row r="105" spans="1:10" s="5" customFormat="1" ht="12.75" customHeight="1">
      <c r="A105" s="25" t="s">
        <v>389</v>
      </c>
      <c r="B105" s="12" t="str">
        <f>VLOOKUP(A105,'[1]Planta 16-01-2026'!$A$4:$B$302,2,0)</f>
        <v xml:space="preserve">Colombia - Cundinamarca - Zipaquirá </v>
      </c>
      <c r="C105" s="12" t="str">
        <f>VLOOKUP(A105,'[1]Planta 16-01-2026'!$A$4:$C$302,3,0)</f>
        <v>Abogado 
Especialista en Derecho Penal y Ciencias Forenses</v>
      </c>
      <c r="D105" s="13">
        <v>11.75068493150685</v>
      </c>
      <c r="E105" s="19" t="s">
        <v>65</v>
      </c>
      <c r="F105" s="19" t="s">
        <v>15</v>
      </c>
      <c r="G105" s="19" t="s">
        <v>394</v>
      </c>
      <c r="H105" s="20" t="s">
        <v>91</v>
      </c>
      <c r="I105" s="19" t="s">
        <v>166</v>
      </c>
    </row>
    <row r="106" spans="1:10" s="5" customFormat="1">
      <c r="A106" s="25" t="s">
        <v>390</v>
      </c>
      <c r="B106" s="12" t="str">
        <f>VLOOKUP(A106,'[1]Planta 16-01-2026'!$A$4:$B$302,2,0)</f>
        <v xml:space="preserve">Colombia - Boyacá - Chiquinquirá </v>
      </c>
      <c r="C106" s="12" t="str">
        <f>VLOOKUP(A106,'[1]Planta 16-01-2026'!$A$4:$C$302,3,0)</f>
        <v>Economista, 
Especialista en gestion publica</v>
      </c>
      <c r="D106" s="13">
        <v>14.701369863013699</v>
      </c>
      <c r="E106" s="19" t="s">
        <v>64</v>
      </c>
      <c r="F106" s="19" t="s">
        <v>15</v>
      </c>
      <c r="G106" s="19" t="s">
        <v>395</v>
      </c>
      <c r="H106" s="20" t="s">
        <v>91</v>
      </c>
      <c r="I106" s="19" t="s">
        <v>166</v>
      </c>
    </row>
    <row r="107" spans="1:10" s="5" customFormat="1">
      <c r="A107" s="25" t="s">
        <v>391</v>
      </c>
      <c r="B107" s="12" t="str">
        <f>VLOOKUP(A107,'[1]Planta 16-01-2026'!$A$4:$B$302,2,0)</f>
        <v>Colombia - Magdalena - El Banco</v>
      </c>
      <c r="C107" s="12" t="str">
        <f>VLOOKUP(A107,'[1]Planta 16-01-2026'!$A$4:$C$302,3,0)</f>
        <v>Bachiller Académico</v>
      </c>
      <c r="D107" s="13">
        <v>4.021917808219178</v>
      </c>
      <c r="E107" s="19" t="s">
        <v>251</v>
      </c>
      <c r="F107" s="19" t="s">
        <v>15</v>
      </c>
      <c r="G107" s="19" t="s">
        <v>396</v>
      </c>
      <c r="H107" s="20" t="s">
        <v>91</v>
      </c>
      <c r="I107" s="19" t="s">
        <v>165</v>
      </c>
    </row>
    <row r="108" spans="1:10" s="5" customFormat="1">
      <c r="A108" s="25" t="s">
        <v>402</v>
      </c>
      <c r="B108" s="12" t="str">
        <f>VLOOKUP(A108,'[1]Planta 16-01-2026'!$A$4:$B$302,2,0)</f>
        <v xml:space="preserve">Colombia - Cundinamarca - Zipaquirá </v>
      </c>
      <c r="C108" s="12" t="str">
        <f>VLOOKUP(A108,'[1]Planta 16-01-2026'!$A$4:$C$302,3,0)</f>
        <v>Antropologo
Especialista en Derecho Público</v>
      </c>
      <c r="D108" s="13">
        <v>7.1917808219178081</v>
      </c>
      <c r="E108" s="19" t="s">
        <v>259</v>
      </c>
      <c r="F108" s="19" t="s">
        <v>149</v>
      </c>
      <c r="G108" s="19" t="s">
        <v>397</v>
      </c>
      <c r="H108" s="20" t="s">
        <v>91</v>
      </c>
      <c r="I108" s="19" t="s">
        <v>166</v>
      </c>
    </row>
    <row r="109" spans="1:10" s="5" customFormat="1">
      <c r="A109" s="25" t="s">
        <v>403</v>
      </c>
      <c r="B109" s="12" t="str">
        <f>VLOOKUP(A109,'[1]Planta 16-01-2026'!$A$4:$B$302,2,0)</f>
        <v xml:space="preserve">Colombia - Bogotá D.C - Bogotá </v>
      </c>
      <c r="C109" s="12" t="str">
        <f>VLOOKUP(A109,'[1]Planta 16-01-2026'!$A$4:$C$302,3,0)</f>
        <v>Abogado 
Especialista en Derecho Constitucional</v>
      </c>
      <c r="D109" s="13">
        <v>14.534246575342467</v>
      </c>
      <c r="E109" s="19" t="s">
        <v>64</v>
      </c>
      <c r="F109" s="19" t="s">
        <v>149</v>
      </c>
      <c r="G109" s="19" t="s">
        <v>398</v>
      </c>
      <c r="H109" s="20" t="s">
        <v>91</v>
      </c>
      <c r="I109" s="19" t="s">
        <v>166</v>
      </c>
    </row>
    <row r="110" spans="1:10" s="5" customFormat="1">
      <c r="A110" s="21" t="s">
        <v>404</v>
      </c>
      <c r="B110" s="12" t="str">
        <f>VLOOKUP(A110,'[1]Planta 16-01-2026'!$A$4:$B$302,2,0)</f>
        <v xml:space="preserve">Colombia - Bogotá D.C - Bogotá </v>
      </c>
      <c r="C110" s="12" t="str">
        <f>VLOOKUP(A110,'[1]Planta 16-01-2026'!$A$4:$C$302,3,0)</f>
        <v>Abogado, 
Especialista en Derecho Constitucional y Administrativo</v>
      </c>
      <c r="D110" s="13">
        <v>11.523287671232877</v>
      </c>
      <c r="E110" s="19" t="s">
        <v>64</v>
      </c>
      <c r="F110" s="19" t="s">
        <v>149</v>
      </c>
      <c r="G110" s="19" t="s">
        <v>399</v>
      </c>
      <c r="H110" s="20" t="s">
        <v>91</v>
      </c>
      <c r="I110" s="19" t="s">
        <v>166</v>
      </c>
    </row>
    <row r="111" spans="1:10" s="5" customFormat="1">
      <c r="A111" s="21" t="s">
        <v>405</v>
      </c>
      <c r="B111" s="12" t="str">
        <f>VLOOKUP(A111,'[1]Planta 16-01-2026'!$A$4:$B$302,2,0)</f>
        <v xml:space="preserve">Colombia - Boyacá - Tunja </v>
      </c>
      <c r="C111" s="12" t="str">
        <f>VLOOKUP(A111,'[1]Planta 16-01-2026'!$A$4:$C$302,3,0)</f>
        <v>Profesional en Filosofia</v>
      </c>
      <c r="D111" s="13">
        <v>7.2602739726027394</v>
      </c>
      <c r="E111" s="19" t="s">
        <v>281</v>
      </c>
      <c r="F111" s="19" t="s">
        <v>149</v>
      </c>
      <c r="G111" s="19" t="s">
        <v>400</v>
      </c>
      <c r="H111" s="20" t="s">
        <v>91</v>
      </c>
      <c r="I111" s="19" t="s">
        <v>166</v>
      </c>
    </row>
    <row r="112" spans="1:10" s="5" customFormat="1">
      <c r="A112" s="25" t="s">
        <v>406</v>
      </c>
      <c r="B112" s="12" t="str">
        <f>VLOOKUP(A112,'[1]Planta 16-01-2026'!$A$4:$B$302,2,0)</f>
        <v xml:space="preserve">Colombia - Bogotá D.C - Bogotá </v>
      </c>
      <c r="C112" s="12" t="str">
        <f>VLOOKUP(A112,'[1]Planta 16-01-2026'!$A$4:$C$302,3,0)</f>
        <v>Bachiller</v>
      </c>
      <c r="D112" s="13">
        <v>14.701369863013699</v>
      </c>
      <c r="E112" s="19" t="s">
        <v>282</v>
      </c>
      <c r="F112" s="19" t="s">
        <v>149</v>
      </c>
      <c r="G112" s="19" t="s">
        <v>401</v>
      </c>
      <c r="H112" s="20" t="s">
        <v>91</v>
      </c>
      <c r="I112" s="19" t="s">
        <v>167</v>
      </c>
    </row>
    <row r="113" spans="1:9" s="5" customFormat="1">
      <c r="A113" s="21" t="s">
        <v>112</v>
      </c>
      <c r="B113" s="12" t="str">
        <f>VLOOKUP(A113,'[1]Planta 16-01-2026'!$A$4:$B$302,2,0)</f>
        <v xml:space="preserve">Colombia - Bogotá D.C - Bogotá </v>
      </c>
      <c r="C113" s="12" t="str">
        <f>VLOOKUP(A113,'[1]Planta 16-01-2026'!$A$4:$C$302,3,0)</f>
        <v>Abogado
Especialista en Derecho Administrativo</v>
      </c>
      <c r="D113" s="13">
        <v>2.0246575342465754</v>
      </c>
      <c r="E113" s="19" t="s">
        <v>259</v>
      </c>
      <c r="F113" s="19" t="s">
        <v>148</v>
      </c>
      <c r="G113" s="19" t="s">
        <v>411</v>
      </c>
      <c r="H113" s="20" t="s">
        <v>91</v>
      </c>
      <c r="I113" s="19" t="s">
        <v>166</v>
      </c>
    </row>
    <row r="114" spans="1:9" s="5" customFormat="1">
      <c r="A114" s="25" t="s">
        <v>407</v>
      </c>
      <c r="B114" s="12" t="str">
        <f>VLOOKUP(A114,'[1]Planta 16-01-2026'!$A$4:$B$302,2,0)</f>
        <v xml:space="preserve">Colombia - Bogotá D.C - Bogotá </v>
      </c>
      <c r="C114" s="12" t="str">
        <f>VLOOKUP(A114,'[1]Planta 16-01-2026'!$A$4:$C$302,3,0)</f>
        <v>Antropologa
Abogada
Especialista en Derecho de Familia</v>
      </c>
      <c r="D114" s="13">
        <v>11.728767123287671</v>
      </c>
      <c r="E114" s="19" t="s">
        <v>64</v>
      </c>
      <c r="F114" s="19" t="s">
        <v>148</v>
      </c>
      <c r="G114" s="19" t="s">
        <v>412</v>
      </c>
      <c r="H114" s="20" t="s">
        <v>91</v>
      </c>
      <c r="I114" s="19" t="s">
        <v>166</v>
      </c>
    </row>
    <row r="115" spans="1:9" s="5" customFormat="1">
      <c r="A115" s="25" t="s">
        <v>408</v>
      </c>
      <c r="B115" s="12" t="str">
        <f>VLOOKUP(A115,'[1]Planta 16-01-2026'!$A$4:$B$302,2,0)</f>
        <v xml:space="preserve">Colombia - Nariño - Samaniego </v>
      </c>
      <c r="C115" s="12" t="str">
        <f>VLOOKUP(A115,'[1]Planta 16-01-2026'!$A$4:$C$302,3,0)</f>
        <v>Psicóloga</v>
      </c>
      <c r="D115" s="13">
        <v>6.9890410958904106</v>
      </c>
      <c r="E115" s="19" t="s">
        <v>268</v>
      </c>
      <c r="F115" s="19" t="s">
        <v>148</v>
      </c>
      <c r="G115" s="19" t="s">
        <v>413</v>
      </c>
      <c r="H115" s="20" t="s">
        <v>91</v>
      </c>
      <c r="I115" s="19" t="s">
        <v>166</v>
      </c>
    </row>
    <row r="116" spans="1:9" s="5" customFormat="1">
      <c r="A116" s="25" t="s">
        <v>409</v>
      </c>
      <c r="B116" s="12" t="str">
        <f>VLOOKUP(A116,'[1]Planta 16-01-2026'!$A$4:$B$302,2,0)</f>
        <v xml:space="preserve">Colombia - Bogotá D.C - Bogotá </v>
      </c>
      <c r="C116" s="12" t="str">
        <f>VLOOKUP(A116,'[1]Planta 16-01-2026'!$A$4:$C$302,3,0)</f>
        <v>Abogado
Especialista en Derecho Administrativo</v>
      </c>
      <c r="D116" s="13">
        <v>14.701369863013699</v>
      </c>
      <c r="E116" s="19" t="s">
        <v>63</v>
      </c>
      <c r="F116" s="19" t="s">
        <v>148</v>
      </c>
      <c r="G116" s="19" t="s">
        <v>414</v>
      </c>
      <c r="H116" s="20" t="s">
        <v>91</v>
      </c>
      <c r="I116" s="19" t="s">
        <v>166</v>
      </c>
    </row>
    <row r="117" spans="1:9" s="5" customFormat="1">
      <c r="A117" s="25" t="s">
        <v>410</v>
      </c>
      <c r="B117" s="12" t="str">
        <f>VLOOKUP(A117,'[1]Planta 16-01-2026'!$A$4:$B$302,2,0)</f>
        <v xml:space="preserve">Colombia - Bogotá D.C - Bogotá </v>
      </c>
      <c r="C117" s="12" t="str">
        <f>VLOOKUP(A117,'[1]Planta 16-01-2026'!$A$4:$C$302,3,0)</f>
        <v>Tecnico Profesional en Dibujo Arquitectonico</v>
      </c>
      <c r="D117" s="13">
        <v>14.701369863013699</v>
      </c>
      <c r="E117" s="19" t="s">
        <v>77</v>
      </c>
      <c r="F117" s="19" t="s">
        <v>148</v>
      </c>
      <c r="G117" s="19" t="s">
        <v>415</v>
      </c>
      <c r="H117" s="20" t="s">
        <v>91</v>
      </c>
      <c r="I117" s="19" t="s">
        <v>167</v>
      </c>
    </row>
    <row r="118" spans="1:9" s="5" customFormat="1">
      <c r="A118" s="21" t="s">
        <v>416</v>
      </c>
      <c r="B118" s="12" t="str">
        <f>VLOOKUP(A118,'[1]Planta 16-01-2026'!$A$4:$B$302,2,0)</f>
        <v xml:space="preserve">Colombia - Valle del Cauca - Cali </v>
      </c>
      <c r="C118" s="12" t="str">
        <f>VLOOKUP(A118,'[1]Planta 16-01-2026'!$A$4:$C$302,3,0)</f>
        <v>Administradora Pública
Especialista en Finanzas Públicas</v>
      </c>
      <c r="D118" s="13">
        <v>2.0246575342465754</v>
      </c>
      <c r="E118" s="19" t="s">
        <v>66</v>
      </c>
      <c r="F118" s="19" t="s">
        <v>150</v>
      </c>
      <c r="G118" s="19" t="s">
        <v>421</v>
      </c>
      <c r="H118" s="20" t="s">
        <v>91</v>
      </c>
      <c r="I118" s="19" t="s">
        <v>166</v>
      </c>
    </row>
    <row r="119" spans="1:9" s="5" customFormat="1">
      <c r="A119" s="21" t="s">
        <v>417</v>
      </c>
      <c r="B119" s="12" t="str">
        <f>VLOOKUP(A119,'[1]Planta 16-01-2026'!$A$4:$B$302,2,0)</f>
        <v xml:space="preserve">Colombia - Boyacá - Tunja </v>
      </c>
      <c r="C119" s="12" t="str">
        <f>VLOOKUP(A119,'[1]Planta 16-01-2026'!$A$4:$C$302,3,0)</f>
        <v>Abogada Especialista en Derecho Administrativo</v>
      </c>
      <c r="D119" s="13">
        <v>6.9232876712328766</v>
      </c>
      <c r="E119" s="19" t="s">
        <v>65</v>
      </c>
      <c r="F119" s="19" t="s">
        <v>150</v>
      </c>
      <c r="G119" s="19" t="s">
        <v>422</v>
      </c>
      <c r="H119" s="20" t="s">
        <v>91</v>
      </c>
      <c r="I119" s="19" t="s">
        <v>166</v>
      </c>
    </row>
    <row r="120" spans="1:9" s="5" customFormat="1">
      <c r="A120" s="21" t="s">
        <v>418</v>
      </c>
      <c r="B120" s="12" t="str">
        <f>VLOOKUP(A120,'[1]Planta 16-01-2026'!$A$4:$B$302,2,0)</f>
        <v xml:space="preserve">Colombia - Bogotá D.C - Bogotá </v>
      </c>
      <c r="C120" s="12" t="str">
        <f>VLOOKUP(A120,'[1]Planta 16-01-2026'!$A$4:$C$302,3,0)</f>
        <v>Abogada
Especialista en Derecho Administrativo
Especialista en Derecho Tributario</v>
      </c>
      <c r="D120" s="13">
        <v>5.6575342465753424</v>
      </c>
      <c r="E120" s="19" t="s">
        <v>280</v>
      </c>
      <c r="F120" s="19" t="s">
        <v>150</v>
      </c>
      <c r="G120" s="19" t="s">
        <v>423</v>
      </c>
      <c r="H120" s="20" t="s">
        <v>91</v>
      </c>
      <c r="I120" s="19" t="s">
        <v>166</v>
      </c>
    </row>
    <row r="121" spans="1:9" s="5" customFormat="1">
      <c r="A121" s="21" t="s">
        <v>419</v>
      </c>
      <c r="B121" s="12" t="str">
        <f>VLOOKUP(A121,'[1]Planta 16-01-2026'!$A$4:$B$302,2,0)</f>
        <v xml:space="preserve">Colombia - Bogotá D.C - Bogotá </v>
      </c>
      <c r="C121" s="12" t="str">
        <f>VLOOKUP(A121,'[1]Planta 16-01-2026'!$A$4:$C$302,3,0)</f>
        <v>Ingeniero Industrial
Especialista en Alta Gerencia</v>
      </c>
      <c r="D121" s="13">
        <v>14.243835616438357</v>
      </c>
      <c r="E121" s="19" t="s">
        <v>63</v>
      </c>
      <c r="F121" s="19" t="s">
        <v>150</v>
      </c>
      <c r="G121" s="19" t="s">
        <v>424</v>
      </c>
      <c r="H121" s="20" t="s">
        <v>91</v>
      </c>
      <c r="I121" s="19" t="s">
        <v>166</v>
      </c>
    </row>
    <row r="122" spans="1:9" s="5" customFormat="1">
      <c r="A122" s="21" t="s">
        <v>409</v>
      </c>
      <c r="B122" s="12" t="str">
        <f>VLOOKUP(A122,'[1]Planta 16-01-2026'!$A$4:$B$302,2,0)</f>
        <v xml:space="preserve">Colombia - Bogotá D.C - Bogotá </v>
      </c>
      <c r="C122" s="12" t="str">
        <f>VLOOKUP(A122,'[1]Planta 16-01-2026'!$A$4:$C$302,3,0)</f>
        <v>Abogado
Especialista en Derecho Administrativo</v>
      </c>
      <c r="D122" s="13">
        <v>6.3424657534246576</v>
      </c>
      <c r="E122" s="19" t="s">
        <v>70</v>
      </c>
      <c r="F122" s="19" t="s">
        <v>150</v>
      </c>
      <c r="G122" s="19" t="s">
        <v>425</v>
      </c>
      <c r="H122" s="20" t="s">
        <v>91</v>
      </c>
      <c r="I122" s="19" t="s">
        <v>166</v>
      </c>
    </row>
    <row r="123" spans="1:9" s="5" customFormat="1">
      <c r="A123" s="25" t="s">
        <v>420</v>
      </c>
      <c r="B123" s="12" t="str">
        <f>VLOOKUP(A123,'[1]Planta 16-01-2026'!$A$4:$B$302,2,0)</f>
        <v xml:space="preserve">Colombia - Tolima - Chaparral </v>
      </c>
      <c r="C123" s="12" t="str">
        <f>VLOOKUP(A123,'[1]Planta 16-01-2026'!$A$4:$C$302,3,0)</f>
        <v>Abogada</v>
      </c>
      <c r="D123" s="13">
        <v>2.5780821917808221</v>
      </c>
      <c r="E123" s="19" t="s">
        <v>200</v>
      </c>
      <c r="F123" s="19" t="s">
        <v>150</v>
      </c>
      <c r="G123" s="19" t="s">
        <v>426</v>
      </c>
      <c r="H123" s="20" t="s">
        <v>91</v>
      </c>
      <c r="I123" s="19" t="s">
        <v>166</v>
      </c>
    </row>
    <row r="124" spans="1:9" s="5" customFormat="1">
      <c r="A124" s="21" t="s">
        <v>427</v>
      </c>
      <c r="B124" s="12" t="str">
        <f>VLOOKUP(A124,'[1]Planta 16-01-2026'!$A$4:$B$302,2,0)</f>
        <v xml:space="preserve">Colombia - Bogotá D.C - Bogotá </v>
      </c>
      <c r="C124" s="12" t="str">
        <f>VLOOKUP(A124,'[1]Planta 16-01-2026'!$A$4:$C$302,3,0)</f>
        <v>Comunicador Social - Periodista
Especialista en Televisión
Especialista en Gerencia y Gestión Social</v>
      </c>
      <c r="D124" s="13">
        <v>14.534246575342467</v>
      </c>
      <c r="E124" s="19" t="s">
        <v>65</v>
      </c>
      <c r="F124" s="19" t="s">
        <v>151</v>
      </c>
      <c r="G124" s="19" t="s">
        <v>429</v>
      </c>
      <c r="H124" s="20" t="s">
        <v>91</v>
      </c>
      <c r="I124" s="19" t="s">
        <v>166</v>
      </c>
    </row>
    <row r="125" spans="1:9" s="5" customFormat="1">
      <c r="A125" s="21" t="s">
        <v>428</v>
      </c>
      <c r="B125" s="12" t="str">
        <f>VLOOKUP(A125,'[1]Planta 16-01-2026'!$A$4:$B$302,2,0)</f>
        <v xml:space="preserve">Colombia - Bogotá D.C - Bogotá </v>
      </c>
      <c r="C125" s="12" t="str">
        <f>VLOOKUP(A125,'[1]Planta 16-01-2026'!$A$4:$C$302,3,0)</f>
        <v>Administrador Ambiental y de los Recursos Naturales</v>
      </c>
      <c r="D125" s="13">
        <v>1.167123287671233</v>
      </c>
      <c r="E125" s="19" t="s">
        <v>244</v>
      </c>
      <c r="F125" s="19" t="s">
        <v>151</v>
      </c>
      <c r="G125" s="19" t="s">
        <v>430</v>
      </c>
      <c r="H125" s="20" t="s">
        <v>91</v>
      </c>
      <c r="I125" s="19" t="s">
        <v>165</v>
      </c>
    </row>
    <row r="126" spans="1:9" s="5" customFormat="1">
      <c r="A126" s="21" t="s">
        <v>431</v>
      </c>
      <c r="B126" s="12" t="s">
        <v>784</v>
      </c>
      <c r="C126" s="12" t="s">
        <v>785</v>
      </c>
      <c r="D126" s="13">
        <v>0.55616438356164388</v>
      </c>
      <c r="E126" s="19" t="s">
        <v>76</v>
      </c>
      <c r="F126" s="19" t="s">
        <v>16</v>
      </c>
      <c r="G126" s="19" t="s">
        <v>436</v>
      </c>
      <c r="H126" s="20" t="s">
        <v>92</v>
      </c>
      <c r="I126" s="19" t="s">
        <v>163</v>
      </c>
    </row>
    <row r="127" spans="1:9" s="5" customFormat="1">
      <c r="A127" s="21" t="s">
        <v>432</v>
      </c>
      <c r="B127" s="12" t="str">
        <f>VLOOKUP(A127,'[1]Planta 16-01-2026'!$A$4:$B$302,2,0)</f>
        <v xml:space="preserve">Colombia - Bogotá D.C - Bogotá </v>
      </c>
      <c r="C127" s="12" t="str">
        <f>VLOOKUP(A127,'[1]Planta 16-01-2026'!$A$4:$C$302,3,0)</f>
        <v>Psicologa 
Especialista es Gerencia de Recursos Humanos</v>
      </c>
      <c r="D127" s="13">
        <v>6.7506849315068491</v>
      </c>
      <c r="E127" s="19" t="s">
        <v>441</v>
      </c>
      <c r="F127" s="19" t="s">
        <v>16</v>
      </c>
      <c r="G127" s="19" t="s">
        <v>437</v>
      </c>
      <c r="H127" s="20" t="s">
        <v>92</v>
      </c>
      <c r="I127" s="19" t="s">
        <v>164</v>
      </c>
    </row>
    <row r="128" spans="1:9" s="5" customFormat="1" ht="15.75" customHeight="1">
      <c r="A128" s="21" t="s">
        <v>433</v>
      </c>
      <c r="B128" s="12" t="str">
        <f>VLOOKUP(A128,'[1]Planta 16-01-2026'!$A$4:$B$302,2,0)</f>
        <v xml:space="preserve">Colombia - Caquetá - Puerto Rico </v>
      </c>
      <c r="C128" s="12" t="str">
        <f>VLOOKUP(A128,'[1]Planta 16-01-2026'!$A$4:$C$302,3,0)</f>
        <v>Abogado, 
Magister en Derecho Administrativo</v>
      </c>
      <c r="D128" s="13">
        <v>14.701369863013699</v>
      </c>
      <c r="E128" s="19" t="s">
        <v>263</v>
      </c>
      <c r="F128" s="19" t="s">
        <v>16</v>
      </c>
      <c r="G128" s="19" t="s">
        <v>438</v>
      </c>
      <c r="H128" s="20" t="s">
        <v>92</v>
      </c>
      <c r="I128" s="19" t="s">
        <v>166</v>
      </c>
    </row>
    <row r="129" spans="1:9" s="5" customFormat="1" ht="16.5" customHeight="1">
      <c r="A129" s="21" t="s">
        <v>434</v>
      </c>
      <c r="B129" s="12" t="str">
        <f>VLOOKUP(A129,'[1]Planta 16-01-2026'!$A$4:$B$302,2,0)</f>
        <v xml:space="preserve">Colombia - Bogotá D.C - Bogotá </v>
      </c>
      <c r="C129" s="12" t="str">
        <f>VLOOKUP(A129,'[1]Planta 16-01-2026'!$A$4:$C$302,3,0)</f>
        <v>Tecnico Profesional en Secretariado
Tecnologo en Administración Empresarial
Administrador de Empresas
Especialista en Gestión Publica</v>
      </c>
      <c r="D129" s="13">
        <v>6.9397260273972599</v>
      </c>
      <c r="E129" s="19" t="s">
        <v>242</v>
      </c>
      <c r="F129" s="19" t="s">
        <v>16</v>
      </c>
      <c r="G129" s="19" t="s">
        <v>439</v>
      </c>
      <c r="H129" s="20" t="s">
        <v>92</v>
      </c>
      <c r="I129" s="19" t="s">
        <v>166</v>
      </c>
    </row>
    <row r="130" spans="1:9" s="5" customFormat="1">
      <c r="A130" s="21" t="s">
        <v>435</v>
      </c>
      <c r="B130" s="12" t="str">
        <f>VLOOKUP(A130,'[1]Planta 16-01-2026'!$A$4:$B$302,2,0)</f>
        <v xml:space="preserve">Colombia - Bogotá D.C - Bogotá </v>
      </c>
      <c r="C130" s="12" t="str">
        <f>VLOOKUP(A130,'[1]Planta 16-01-2026'!$A$4:$C$302,3,0)</f>
        <v>Bachiller</v>
      </c>
      <c r="D130" s="13">
        <v>1.0849315068493151</v>
      </c>
      <c r="E130" s="19" t="s">
        <v>244</v>
      </c>
      <c r="F130" s="19" t="s">
        <v>16</v>
      </c>
      <c r="G130" s="19" t="s">
        <v>440</v>
      </c>
      <c r="H130" s="20" t="s">
        <v>92</v>
      </c>
      <c r="I130" s="19" t="s">
        <v>165</v>
      </c>
    </row>
    <row r="131" spans="1:9" s="5" customFormat="1">
      <c r="A131" s="21" t="s">
        <v>442</v>
      </c>
      <c r="B131" s="12" t="s">
        <v>767</v>
      </c>
      <c r="C131" s="12" t="s">
        <v>789</v>
      </c>
      <c r="D131" s="13">
        <v>0.30684931506849317</v>
      </c>
      <c r="E131" s="19" t="s">
        <v>290</v>
      </c>
      <c r="F131" s="19" t="s">
        <v>152</v>
      </c>
      <c r="G131" s="23" t="s">
        <v>447</v>
      </c>
      <c r="H131" s="20" t="s">
        <v>92</v>
      </c>
      <c r="I131" s="19" t="s">
        <v>164</v>
      </c>
    </row>
    <row r="132" spans="1:9" s="5" customFormat="1">
      <c r="A132" s="21" t="s">
        <v>443</v>
      </c>
      <c r="B132" s="12" t="str">
        <f>VLOOKUP(A132,'[1]Planta 16-01-2026'!$A$4:$B$302,2,0)</f>
        <v xml:space="preserve">Colombia - Bogotá D.C - Bogotá </v>
      </c>
      <c r="C132" s="12" t="str">
        <f>VLOOKUP(A132,'[1]Planta 16-01-2026'!$A$4:$C$302,3,0)</f>
        <v>Bachiller</v>
      </c>
      <c r="D132" s="13">
        <v>2.6630136986301371</v>
      </c>
      <c r="E132" s="19" t="s">
        <v>278</v>
      </c>
      <c r="F132" s="19" t="s">
        <v>152</v>
      </c>
      <c r="G132" s="19" t="s">
        <v>448</v>
      </c>
      <c r="H132" s="20" t="s">
        <v>92</v>
      </c>
      <c r="I132" s="19" t="s">
        <v>167</v>
      </c>
    </row>
    <row r="133" spans="1:9" s="5" customFormat="1">
      <c r="A133" s="21" t="s">
        <v>444</v>
      </c>
      <c r="B133" s="12" t="str">
        <f>VLOOKUP(A133,'[1]Planta 16-01-2026'!$A$4:$B$302,2,0)</f>
        <v xml:space="preserve">Colombia - Bogotá D.C - Bogotá </v>
      </c>
      <c r="C133" s="12" t="str">
        <f>VLOOKUP(A133,'[1]Planta 16-01-2026'!$A$4:$C$302,3,0)</f>
        <v xml:space="preserve">Administrador de Empresas 
</v>
      </c>
      <c r="D133" s="13">
        <v>13.950684931506849</v>
      </c>
      <c r="E133" s="19" t="s">
        <v>265</v>
      </c>
      <c r="F133" s="19" t="s">
        <v>152</v>
      </c>
      <c r="G133" s="19" t="s">
        <v>449</v>
      </c>
      <c r="H133" s="20" t="s">
        <v>92</v>
      </c>
      <c r="I133" s="19" t="s">
        <v>166</v>
      </c>
    </row>
    <row r="134" spans="1:9" s="5" customFormat="1">
      <c r="A134" s="21" t="s">
        <v>445</v>
      </c>
      <c r="B134" s="12" t="str">
        <f>VLOOKUP(A134,'[1]Planta 16-01-2026'!$A$4:$B$302,2,0)</f>
        <v xml:space="preserve">Colombia - Bogotá D.C - Bogotá </v>
      </c>
      <c r="C134" s="12" t="str">
        <f>VLOOKUP(A134,'[1]Planta 16-01-2026'!$A$4:$C$302,3,0)</f>
        <v>Sociologa</v>
      </c>
      <c r="D134" s="13">
        <v>6.6931506849315072</v>
      </c>
      <c r="E134" s="19" t="s">
        <v>279</v>
      </c>
      <c r="F134" s="19" t="s">
        <v>152</v>
      </c>
      <c r="G134" s="19" t="s">
        <v>450</v>
      </c>
      <c r="H134" s="20" t="s">
        <v>92</v>
      </c>
      <c r="I134" s="19" t="s">
        <v>166</v>
      </c>
    </row>
    <row r="135" spans="1:9" s="5" customFormat="1">
      <c r="A135" s="21" t="s">
        <v>446</v>
      </c>
      <c r="B135" s="12" t="str">
        <f>VLOOKUP(A135,'[1]Planta 16-01-2026'!$A$4:$B$302,2,0)</f>
        <v xml:space="preserve">Colombia - Cundinamarca - Tabio </v>
      </c>
      <c r="C135" s="12" t="str">
        <f>VLOOKUP(A135,'[1]Planta 16-01-2026'!$A$4:$C$302,3,0)</f>
        <v>Abogado,
Especialista en Derecho Público
Especialista en Gestión Pública</v>
      </c>
      <c r="D135" s="13">
        <v>14.701369863013699</v>
      </c>
      <c r="E135" s="19" t="s">
        <v>242</v>
      </c>
      <c r="F135" s="19" t="s">
        <v>152</v>
      </c>
      <c r="G135" s="19" t="s">
        <v>451</v>
      </c>
      <c r="H135" s="20" t="s">
        <v>92</v>
      </c>
      <c r="I135" s="19" t="s">
        <v>166</v>
      </c>
    </row>
    <row r="136" spans="1:9" s="5" customFormat="1">
      <c r="A136" s="21" t="s">
        <v>452</v>
      </c>
      <c r="B136" s="12" t="str">
        <f>VLOOKUP(A136,'[1]Planta 16-01-2026'!$A$4:$B$302,2,0)</f>
        <v xml:space="preserve">Colombia - Santander - Bucaramanga </v>
      </c>
      <c r="C136" s="12" t="str">
        <f>VLOOKUP(A136,'[1]Planta 16-01-2026'!$A$4:$C$302,3,0)</f>
        <v>Abogado
Especialista en Derecho Sustantivo y Constecioso Constitucional</v>
      </c>
      <c r="D136" s="13">
        <v>14.701369863013699</v>
      </c>
      <c r="E136" s="19" t="s">
        <v>63</v>
      </c>
      <c r="F136" s="19" t="s">
        <v>153</v>
      </c>
      <c r="G136" s="19" t="s">
        <v>454</v>
      </c>
      <c r="H136" s="20" t="s">
        <v>92</v>
      </c>
      <c r="I136" s="19" t="s">
        <v>166</v>
      </c>
    </row>
    <row r="137" spans="1:9" s="5" customFormat="1">
      <c r="A137" s="21" t="s">
        <v>453</v>
      </c>
      <c r="B137" s="12" t="str">
        <f>VLOOKUP(A137,'[1]Planta 16-01-2026'!$A$4:$B$302,2,0)</f>
        <v xml:space="preserve">Colombia - Bogotá D.C - Bogotá </v>
      </c>
      <c r="C137" s="12" t="str">
        <f>VLOOKUP(A137,'[1]Planta 16-01-2026'!$A$4:$C$302,3,0)</f>
        <v>Psicóloga
Especialista en Psicología Jurídica y Forense
Especialista en Derecho de Familia
Magister en Asesoría Familiar y Gestión de Programas para la Familia</v>
      </c>
      <c r="D137" s="13">
        <v>1.4383561643835616</v>
      </c>
      <c r="E137" s="19" t="s">
        <v>456</v>
      </c>
      <c r="F137" s="19" t="s">
        <v>153</v>
      </c>
      <c r="G137" s="19" t="s">
        <v>455</v>
      </c>
      <c r="H137" s="20" t="s">
        <v>92</v>
      </c>
      <c r="I137" s="19" t="s">
        <v>166</v>
      </c>
    </row>
    <row r="138" spans="1:9" s="5" customFormat="1">
      <c r="A138" s="21" t="s">
        <v>457</v>
      </c>
      <c r="B138" s="12" t="str">
        <f>VLOOKUP(A138,'[1]Planta 16-01-2026'!$A$4:$B$302,2,0)</f>
        <v xml:space="preserve">Colombia - Bogotá D.C - Bogotá </v>
      </c>
      <c r="C138" s="12" t="str">
        <f>VLOOKUP(A138,'[1]Planta 16-01-2026'!$A$4:$C$302,3,0)</f>
        <v>Abogado</v>
      </c>
      <c r="D138" s="13">
        <v>14.701369863013699</v>
      </c>
      <c r="E138" s="19" t="s">
        <v>280</v>
      </c>
      <c r="F138" s="19" t="s">
        <v>225</v>
      </c>
      <c r="G138" s="19" t="s">
        <v>461</v>
      </c>
      <c r="H138" s="20" t="s">
        <v>92</v>
      </c>
      <c r="I138" s="19" t="s">
        <v>166</v>
      </c>
    </row>
    <row r="139" spans="1:9" s="5" customFormat="1">
      <c r="A139" s="21" t="s">
        <v>458</v>
      </c>
      <c r="B139" s="12" t="str">
        <f>VLOOKUP(A139,'[1]Planta 16-01-2026'!$A$4:$B$302,2,0)</f>
        <v xml:space="preserve">Colombia - Cundinamarca - Zipaquirá </v>
      </c>
      <c r="C139" s="12" t="str">
        <f>VLOOKUP(A139,'[1]Planta 16-01-2026'!$A$4:$C$302,3,0)</f>
        <v>Abogado, 
Especialista en Derecho Laboral y de la Seguridad Social, 
Especialista en Derecho Contractual</v>
      </c>
      <c r="D139" s="13">
        <v>6.7698630136986298</v>
      </c>
      <c r="E139" s="19" t="s">
        <v>263</v>
      </c>
      <c r="F139" s="19" t="s">
        <v>225</v>
      </c>
      <c r="G139" s="19" t="s">
        <v>462</v>
      </c>
      <c r="H139" s="20" t="s">
        <v>92</v>
      </c>
      <c r="I139" s="19" t="s">
        <v>166</v>
      </c>
    </row>
    <row r="140" spans="1:9" s="5" customFormat="1">
      <c r="A140" s="21" t="s">
        <v>459</v>
      </c>
      <c r="B140" s="12" t="str">
        <f>VLOOKUP(A140,'[1]Planta 16-01-2026'!$A$4:$B$302,2,0)</f>
        <v xml:space="preserve">Colombia - Caquetá - Florencia </v>
      </c>
      <c r="C140" s="12" t="str">
        <f>VLOOKUP(A140,'[1]Planta 16-01-2026'!$A$4:$C$302,3,0)</f>
        <v>Abogado
Especialista en Derecho Administrativo
Magister en Derecho Administrativo</v>
      </c>
      <c r="D140" s="13">
        <v>7.4027397260273968</v>
      </c>
      <c r="E140" s="19" t="s">
        <v>63</v>
      </c>
      <c r="F140" s="19" t="s">
        <v>225</v>
      </c>
      <c r="G140" s="19" t="s">
        <v>463</v>
      </c>
      <c r="H140" s="20" t="s">
        <v>92</v>
      </c>
      <c r="I140" s="19" t="s">
        <v>166</v>
      </c>
    </row>
    <row r="141" spans="1:9" s="5" customFormat="1">
      <c r="A141" s="21" t="s">
        <v>460</v>
      </c>
      <c r="B141" s="12" t="str">
        <f>VLOOKUP(A141,'[1]Planta 16-01-2026'!$A$4:$B$302,2,0)</f>
        <v xml:space="preserve">Colombia - Bogotá D.C - Bogotá </v>
      </c>
      <c r="C141" s="12" t="str">
        <f>VLOOKUP(A141,'[1]Planta 16-01-2026'!$A$4:$C$302,3,0)</f>
        <v>Abogada</v>
      </c>
      <c r="D141" s="13">
        <v>3.6054794520547944</v>
      </c>
      <c r="E141" s="19" t="s">
        <v>54</v>
      </c>
      <c r="F141" s="19" t="s">
        <v>225</v>
      </c>
      <c r="G141" s="19" t="s">
        <v>464</v>
      </c>
      <c r="H141" s="20" t="s">
        <v>92</v>
      </c>
      <c r="I141" s="19" t="s">
        <v>166</v>
      </c>
    </row>
    <row r="142" spans="1:9" s="5" customFormat="1">
      <c r="A142" s="21" t="s">
        <v>468</v>
      </c>
      <c r="B142" s="12" t="str">
        <f>VLOOKUP(A142,'[1]Planta 16-01-2026'!$A$4:$B$302,2,0)</f>
        <v xml:space="preserve">Colombia - Bogotá D.C - Bogotá </v>
      </c>
      <c r="C142" s="12" t="str">
        <f>VLOOKUP(A142,'[1]Planta 16-01-2026'!$A$4:$C$302,3,0)</f>
        <v>Abogada
Especialista en Derecho de Seguros</v>
      </c>
      <c r="D142" s="13">
        <v>14.701369863013699</v>
      </c>
      <c r="E142" s="19" t="s">
        <v>219</v>
      </c>
      <c r="F142" s="19" t="s">
        <v>224</v>
      </c>
      <c r="G142" s="19" t="s">
        <v>465</v>
      </c>
      <c r="H142" s="20" t="s">
        <v>92</v>
      </c>
      <c r="I142" s="19" t="s">
        <v>166</v>
      </c>
    </row>
    <row r="143" spans="1:9" s="5" customFormat="1">
      <c r="A143" s="21" t="s">
        <v>469</v>
      </c>
      <c r="B143" s="12" t="str">
        <f>VLOOKUP(A143,'[1]Planta 16-01-2026'!$A$4:$B$302,2,0)</f>
        <v xml:space="preserve">Colombia - Bogotá D.C - Bogotá </v>
      </c>
      <c r="C143" s="12" t="str">
        <f>VLOOKUP(A143,'[1]Planta 16-01-2026'!$A$4:$C$302,3,0)</f>
        <v>Abogada
Especialista en Derecho Contractual y Relaciones Jurídico Negociales</v>
      </c>
      <c r="D143" s="13">
        <v>1.5123287671232877</v>
      </c>
      <c r="E143" s="19" t="s">
        <v>54</v>
      </c>
      <c r="F143" s="19" t="s">
        <v>224</v>
      </c>
      <c r="G143" s="19" t="s">
        <v>466</v>
      </c>
      <c r="H143" s="20" t="s">
        <v>92</v>
      </c>
      <c r="I143" s="19" t="s">
        <v>166</v>
      </c>
    </row>
    <row r="144" spans="1:9" s="5" customFormat="1">
      <c r="A144" s="21" t="s">
        <v>470</v>
      </c>
      <c r="B144" s="12" t="s">
        <v>790</v>
      </c>
      <c r="C144" s="12" t="s">
        <v>791</v>
      </c>
      <c r="D144" s="13">
        <v>0.30684931506849317</v>
      </c>
      <c r="E144" s="19" t="s">
        <v>68</v>
      </c>
      <c r="F144" s="19" t="s">
        <v>224</v>
      </c>
      <c r="G144" s="19" t="s">
        <v>467</v>
      </c>
      <c r="H144" s="20" t="s">
        <v>92</v>
      </c>
      <c r="I144" s="19" t="s">
        <v>165</v>
      </c>
    </row>
    <row r="145" spans="1:9" s="5" customFormat="1">
      <c r="A145" s="21" t="s">
        <v>473</v>
      </c>
      <c r="B145" s="12" t="str">
        <f>VLOOKUP(A145,'[1]Planta 16-01-2026'!$A$4:$B$302,2,0)</f>
        <v>Colombia - Tolima - Ibagué</v>
      </c>
      <c r="C145" s="12" t="str">
        <f>VLOOKUP(A145,'[1]Planta 16-01-2026'!$A$4:$C$302,3,0)</f>
        <v>Abogado, Especialista en Derecho Administrativo</v>
      </c>
      <c r="D145" s="13">
        <v>5.9424657534246572</v>
      </c>
      <c r="E145" s="19" t="s">
        <v>71</v>
      </c>
      <c r="F145" s="19" t="s">
        <v>188</v>
      </c>
      <c r="G145" s="19" t="s">
        <v>471</v>
      </c>
      <c r="H145" s="20" t="s">
        <v>92</v>
      </c>
      <c r="I145" s="19" t="s">
        <v>166</v>
      </c>
    </row>
    <row r="146" spans="1:9" s="5" customFormat="1">
      <c r="A146" s="21" t="s">
        <v>474</v>
      </c>
      <c r="B146" s="12" t="str">
        <f>VLOOKUP(A146,'[1]Planta 16-01-2026'!$A$4:$B$302,2,0)</f>
        <v xml:space="preserve">Colombia - Bogotá D.C - Bogotá </v>
      </c>
      <c r="C146" s="12" t="str">
        <f>VLOOKUP(A146,'[1]Planta 16-01-2026'!$A$4:$C$302,3,0)</f>
        <v>Historiador
Abogado
Especialista en Derecho del Trabajo 
Magister en Derecho</v>
      </c>
      <c r="D146" s="13">
        <v>7.493150684931507</v>
      </c>
      <c r="E146" s="19" t="s">
        <v>63</v>
      </c>
      <c r="F146" s="19" t="s">
        <v>188</v>
      </c>
      <c r="G146" s="19" t="s">
        <v>472</v>
      </c>
      <c r="H146" s="20" t="s">
        <v>92</v>
      </c>
      <c r="I146" s="19" t="s">
        <v>166</v>
      </c>
    </row>
    <row r="147" spans="1:9" s="5" customFormat="1">
      <c r="A147" s="21" t="s">
        <v>475</v>
      </c>
      <c r="B147" s="12" t="s">
        <v>792</v>
      </c>
      <c r="C147" s="12" t="s">
        <v>793</v>
      </c>
      <c r="D147" s="13">
        <v>0.27671232876712326</v>
      </c>
      <c r="E147" s="19" t="s">
        <v>76</v>
      </c>
      <c r="F147" s="19" t="s">
        <v>17</v>
      </c>
      <c r="G147" s="19" t="s">
        <v>479</v>
      </c>
      <c r="H147" s="20" t="s">
        <v>93</v>
      </c>
      <c r="I147" s="19" t="s">
        <v>163</v>
      </c>
    </row>
    <row r="148" spans="1:9" s="5" customFormat="1">
      <c r="A148" s="21" t="s">
        <v>476</v>
      </c>
      <c r="B148" s="12" t="str">
        <f>VLOOKUP(A148,'[1]Planta 16-01-2026'!$A$4:$B$302,2,0)</f>
        <v xml:space="preserve">Colombia - Bogotá D.C - Bogotá </v>
      </c>
      <c r="C148" s="12" t="str">
        <f>VLOOKUP(A148,'[1]Planta 16-01-2026'!$A$4:$C$302,3,0)</f>
        <v>Abogada, 
Especialista en Derecho Administrativo</v>
      </c>
      <c r="D148" s="13">
        <v>7.441095890410959</v>
      </c>
      <c r="E148" s="19" t="s">
        <v>277</v>
      </c>
      <c r="F148" s="19" t="s">
        <v>17</v>
      </c>
      <c r="G148" s="19" t="s">
        <v>480</v>
      </c>
      <c r="H148" s="20" t="s">
        <v>93</v>
      </c>
      <c r="I148" s="19" t="s">
        <v>166</v>
      </c>
    </row>
    <row r="149" spans="1:9" s="5" customFormat="1">
      <c r="A149" s="21" t="s">
        <v>477</v>
      </c>
      <c r="B149" s="12" t="str">
        <f>VLOOKUP(A149,'[1]Planta 16-01-2026'!$A$4:$B$302,2,0)</f>
        <v xml:space="preserve">Colombia - Bogotá D.C - Bogotá </v>
      </c>
      <c r="C149" s="12" t="str">
        <f>VLOOKUP(A149,'[1]Planta 16-01-2026'!$A$4:$C$302,3,0)</f>
        <v>Bachiller</v>
      </c>
      <c r="D149" s="13">
        <v>2.7150684931506848</v>
      </c>
      <c r="E149" s="19" t="s">
        <v>201</v>
      </c>
      <c r="F149" s="19" t="s">
        <v>17</v>
      </c>
      <c r="G149" s="19" t="s">
        <v>481</v>
      </c>
      <c r="H149" s="20" t="s">
        <v>93</v>
      </c>
      <c r="I149" s="19" t="s">
        <v>165</v>
      </c>
    </row>
    <row r="150" spans="1:9" s="5" customFormat="1">
      <c r="A150" s="21" t="s">
        <v>478</v>
      </c>
      <c r="B150" s="12" t="str">
        <f>VLOOKUP(A150,'[1]Planta 16-01-2026'!$A$4:$B$302,2,0)</f>
        <v xml:space="preserve">Colombia - Bogotá D.C - Bogotá </v>
      </c>
      <c r="C150" s="12" t="str">
        <f>VLOOKUP(A150,'[1]Planta 16-01-2026'!$A$4:$C$302,3,0)</f>
        <v>Bachiller Académico</v>
      </c>
      <c r="D150" s="13">
        <v>1.5068493150684932</v>
      </c>
      <c r="E150" s="19" t="s">
        <v>202</v>
      </c>
      <c r="F150" s="19" t="s">
        <v>17</v>
      </c>
      <c r="G150" s="19" t="s">
        <v>482</v>
      </c>
      <c r="H150" s="20" t="s">
        <v>93</v>
      </c>
      <c r="I150" s="19" t="s">
        <v>165</v>
      </c>
    </row>
    <row r="151" spans="1:9" s="5" customFormat="1">
      <c r="A151" s="21" t="s">
        <v>485</v>
      </c>
      <c r="B151" s="12" t="str">
        <f>VLOOKUP(A151,'[1]Planta 16-01-2026'!$A$4:$B$302,2,0)</f>
        <v xml:space="preserve">Colombia - Bogotá D.C - Bogotá </v>
      </c>
      <c r="C151" s="12" t="str">
        <f>VLOOKUP(A151,'[1]Planta 16-01-2026'!$A$4:$C$302,3,0)</f>
        <v>Abogado, 
Especialista en Derecho Procesal, 
Especialista en Derecho Procesal Penal, 
Magister en Derecho Administrativo</v>
      </c>
      <c r="D151" s="13">
        <v>14.701369863013699</v>
      </c>
      <c r="E151" s="19" t="s">
        <v>63</v>
      </c>
      <c r="F151" s="19" t="s">
        <v>185</v>
      </c>
      <c r="G151" s="19" t="s">
        <v>483</v>
      </c>
      <c r="H151" s="20" t="s">
        <v>93</v>
      </c>
      <c r="I151" s="19" t="s">
        <v>166</v>
      </c>
    </row>
    <row r="152" spans="1:9" s="5" customFormat="1">
      <c r="A152" s="21" t="s">
        <v>486</v>
      </c>
      <c r="B152" s="12" t="str">
        <f>VLOOKUP(A152,'[1]Planta 16-01-2026'!$A$4:$B$302,2,0)</f>
        <v xml:space="preserve">Colombia - Nariño - Pasto </v>
      </c>
      <c r="C152" s="12" t="str">
        <f>VLOOKUP(A152,'[1]Planta 16-01-2026'!$A$4:$C$302,3,0)</f>
        <v>Abogado
Especialista en Ciencias Administrativas y Constitucionales</v>
      </c>
      <c r="D152" s="13">
        <v>14.701369863013699</v>
      </c>
      <c r="E152" s="19" t="s">
        <v>70</v>
      </c>
      <c r="F152" s="19" t="s">
        <v>185</v>
      </c>
      <c r="G152" s="19" t="s">
        <v>484</v>
      </c>
      <c r="H152" s="20" t="s">
        <v>93</v>
      </c>
      <c r="I152" s="19" t="s">
        <v>166</v>
      </c>
    </row>
    <row r="153" spans="1:9" s="5" customFormat="1">
      <c r="A153" s="21" t="s">
        <v>487</v>
      </c>
      <c r="B153" s="12" t="str">
        <f>VLOOKUP(A153,'[1]Planta 16-01-2026'!$A$4:$B$302,2,0)</f>
        <v xml:space="preserve">Colombia - Bogotá D.C - Bogotá </v>
      </c>
      <c r="C153" s="12" t="str">
        <f>VLOOKUP(A153,'[1]Planta 16-01-2026'!$A$4:$C$302,3,0)</f>
        <v>Abogada</v>
      </c>
      <c r="D153" s="13">
        <v>7.353424657534247</v>
      </c>
      <c r="E153" s="19" t="s">
        <v>273</v>
      </c>
      <c r="F153" s="19" t="s">
        <v>187</v>
      </c>
      <c r="G153" s="19" t="s">
        <v>493</v>
      </c>
      <c r="H153" s="20" t="s">
        <v>93</v>
      </c>
      <c r="I153" s="19" t="s">
        <v>166</v>
      </c>
    </row>
    <row r="154" spans="1:9" s="5" customFormat="1">
      <c r="A154" s="21" t="s">
        <v>488</v>
      </c>
      <c r="B154" s="12" t="str">
        <f>VLOOKUP(A154,'[1]Planta 16-01-2026'!$A$4:$B$302,2,0)</f>
        <v xml:space="preserve">Colombia - Boyacá - Tunja </v>
      </c>
      <c r="C154" s="12" t="str">
        <f>VLOOKUP(A154,'[1]Planta 16-01-2026'!$A$4:$C$302,3,0)</f>
        <v>Abogada
Especialista en Derecho Administrativo</v>
      </c>
      <c r="D154" s="13">
        <v>7.4356164383561643</v>
      </c>
      <c r="E154" s="19" t="s">
        <v>269</v>
      </c>
      <c r="F154" s="19" t="s">
        <v>187</v>
      </c>
      <c r="G154" s="19" t="s">
        <v>494</v>
      </c>
      <c r="H154" s="20" t="s">
        <v>93</v>
      </c>
      <c r="I154" s="19" t="s">
        <v>166</v>
      </c>
    </row>
    <row r="155" spans="1:9" s="5" customFormat="1">
      <c r="A155" s="21" t="s">
        <v>489</v>
      </c>
      <c r="B155" s="12" t="str">
        <f>VLOOKUP(A155,'[1]Planta 16-01-2026'!$A$4:$B$302,2,0)</f>
        <v xml:space="preserve">Colombia - Huila - Pitalito </v>
      </c>
      <c r="C155" s="12" t="str">
        <f>VLOOKUP(A155,'[1]Planta 16-01-2026'!$A$4:$C$302,3,0)</f>
        <v>Abogada
Magister en Deerechos Humanos y Democratización</v>
      </c>
      <c r="D155" s="13">
        <v>6.9397260273972599</v>
      </c>
      <c r="E155" s="19" t="s">
        <v>268</v>
      </c>
      <c r="F155" s="19" t="s">
        <v>187</v>
      </c>
      <c r="G155" s="19" t="s">
        <v>495</v>
      </c>
      <c r="H155" s="20" t="s">
        <v>93</v>
      </c>
      <c r="I155" s="19" t="s">
        <v>166</v>
      </c>
    </row>
    <row r="156" spans="1:9" s="5" customFormat="1">
      <c r="A156" s="21" t="s">
        <v>490</v>
      </c>
      <c r="B156" s="12" t="str">
        <f>VLOOKUP(A156,'[1]Planta 16-01-2026'!$A$4:$B$302,2,0)</f>
        <v xml:space="preserve">Colombia - Bogotá D.C - Bogotá </v>
      </c>
      <c r="C156" s="12" t="str">
        <f>VLOOKUP(A156,'[1]Planta 16-01-2026'!$A$4:$C$302,3,0)</f>
        <v>Abogado
Ingeniero Catastral y Geodesta
Especialista en Derecho Administrativo
Especialista en Sistemas de Información Geográfica</v>
      </c>
      <c r="D156" s="13">
        <v>4.441095890410959</v>
      </c>
      <c r="E156" s="19" t="s">
        <v>218</v>
      </c>
      <c r="F156" s="19" t="s">
        <v>187</v>
      </c>
      <c r="G156" s="19" t="s">
        <v>496</v>
      </c>
      <c r="H156" s="20" t="s">
        <v>93</v>
      </c>
      <c r="I156" s="19" t="s">
        <v>166</v>
      </c>
    </row>
    <row r="157" spans="1:9" s="5" customFormat="1">
      <c r="A157" s="21" t="s">
        <v>491</v>
      </c>
      <c r="B157" s="12" t="str">
        <f>VLOOKUP(A157,'[1]Planta 16-01-2026'!$A$4:$B$302,2,0)</f>
        <v xml:space="preserve">Colombia - Bogotá D.C - Bogotá </v>
      </c>
      <c r="C157" s="12" t="str">
        <f>VLOOKUP(A157,'[1]Planta 16-01-2026'!$A$4:$C$302,3,0)</f>
        <v>Tecnico Laboral en Locución y Medios Audiovisuales</v>
      </c>
      <c r="D157" s="13">
        <v>14.701369863013699</v>
      </c>
      <c r="E157" s="19" t="s">
        <v>80</v>
      </c>
      <c r="F157" s="19" t="s">
        <v>187</v>
      </c>
      <c r="G157" s="19" t="s">
        <v>497</v>
      </c>
      <c r="H157" s="20" t="s">
        <v>93</v>
      </c>
      <c r="I157" s="19" t="s">
        <v>167</v>
      </c>
    </row>
    <row r="158" spans="1:9" s="5" customFormat="1">
      <c r="A158" s="21" t="s">
        <v>492</v>
      </c>
      <c r="B158" s="12" t="str">
        <f>VLOOKUP(A158,'[1]Planta 16-01-2026'!$A$4:$B$302,2,0)</f>
        <v xml:space="preserve">Colombia - Boyacá - Chiquinquirá </v>
      </c>
      <c r="C158" s="12" t="str">
        <f>VLOOKUP(A158,'[1]Planta 16-01-2026'!$A$4:$C$302,3,0)</f>
        <v>Bachiller</v>
      </c>
      <c r="D158" s="13">
        <v>14.452054794520548</v>
      </c>
      <c r="E158" s="19" t="s">
        <v>284</v>
      </c>
      <c r="F158" s="19" t="s">
        <v>187</v>
      </c>
      <c r="G158" s="19" t="s">
        <v>498</v>
      </c>
      <c r="H158" s="20" t="s">
        <v>93</v>
      </c>
      <c r="I158" s="19" t="s">
        <v>167</v>
      </c>
    </row>
    <row r="159" spans="1:9" s="5" customFormat="1">
      <c r="A159" s="21" t="s">
        <v>499</v>
      </c>
      <c r="B159" s="12" t="str">
        <f>VLOOKUP(A159,'[1]Planta 16-01-2026'!$A$4:$B$302,2,0)</f>
        <v xml:space="preserve">Colombia - Bogotá D.C - Bogotá </v>
      </c>
      <c r="C159" s="12" t="str">
        <f>VLOOKUP(A159,'[1]Planta 16-01-2026'!$A$4:$C$302,3,0)</f>
        <v>Abogado Magister en Derecho Constitucional</v>
      </c>
      <c r="D159" s="13">
        <v>14.701369863013699</v>
      </c>
      <c r="E159" s="19" t="s">
        <v>64</v>
      </c>
      <c r="F159" s="19" t="s">
        <v>186</v>
      </c>
      <c r="G159" s="19" t="s">
        <v>502</v>
      </c>
      <c r="H159" s="20" t="s">
        <v>93</v>
      </c>
      <c r="I159" s="19" t="s">
        <v>166</v>
      </c>
    </row>
    <row r="160" spans="1:9" s="5" customFormat="1">
      <c r="A160" s="21" t="s">
        <v>500</v>
      </c>
      <c r="B160" s="12" t="str">
        <f>VLOOKUP(A160,'[1]Planta 16-01-2026'!$A$4:$B$302,2,0)</f>
        <v xml:space="preserve">Colombia - Bogotá D.C - Bogotá </v>
      </c>
      <c r="C160" s="12" t="str">
        <f>VLOOKUP(A160,'[1]Planta 16-01-2026'!$A$4:$C$302,3,0)</f>
        <v>Abogada
Especialista en Derecho Administrativo y Constitucional
Especialista en Alta Dirección del Estado</v>
      </c>
      <c r="D160" s="13">
        <v>14.701369863013699</v>
      </c>
      <c r="E160" s="19" t="s">
        <v>63</v>
      </c>
      <c r="F160" s="19" t="s">
        <v>186</v>
      </c>
      <c r="G160" s="19" t="s">
        <v>503</v>
      </c>
      <c r="H160" s="20" t="s">
        <v>93</v>
      </c>
      <c r="I160" s="19" t="s">
        <v>166</v>
      </c>
    </row>
    <row r="161" spans="1:9" s="5" customFormat="1">
      <c r="A161" s="21" t="s">
        <v>501</v>
      </c>
      <c r="B161" s="12" t="str">
        <f>VLOOKUP(A161,'[1]Planta 16-01-2026'!$A$4:$B$302,2,0)</f>
        <v xml:space="preserve">Colombia - Cundinamarca - Sopó </v>
      </c>
      <c r="C161" s="12" t="str">
        <f>VLOOKUP(A161,'[1]Planta 16-01-2026'!$A$4:$C$302,3,0)</f>
        <v>Abogado
Especialista en Derecho Constitucional 
Magister en Derecho</v>
      </c>
      <c r="D161" s="13">
        <v>6.904109589041096</v>
      </c>
      <c r="E161" s="19" t="s">
        <v>70</v>
      </c>
      <c r="F161" s="19" t="s">
        <v>186</v>
      </c>
      <c r="G161" s="19" t="s">
        <v>504</v>
      </c>
      <c r="H161" s="20" t="s">
        <v>93</v>
      </c>
      <c r="I161" s="19" t="s">
        <v>166</v>
      </c>
    </row>
    <row r="162" spans="1:9" s="5" customFormat="1">
      <c r="A162" s="21" t="s">
        <v>505</v>
      </c>
      <c r="B162" s="12" t="str">
        <f>VLOOKUP(A162,'[1]Planta 16-01-2026'!$A$4:$B$302,2,0)</f>
        <v xml:space="preserve">Colombia - Bogotá D.C - Bogotá </v>
      </c>
      <c r="C162" s="12" t="str">
        <f>VLOOKUP(A162,'[1]Planta 16-01-2026'!$A$4:$C$302,3,0)</f>
        <v>Abogado, Master Oficial en Sistema de Justicia Penal</v>
      </c>
      <c r="D162" s="13">
        <v>0.51232876712328768</v>
      </c>
      <c r="E162" s="19" t="s">
        <v>60</v>
      </c>
      <c r="F162" s="19" t="s">
        <v>18</v>
      </c>
      <c r="G162" s="19" t="s">
        <v>510</v>
      </c>
      <c r="H162" s="20" t="s">
        <v>94</v>
      </c>
      <c r="I162" s="19" t="s">
        <v>164</v>
      </c>
    </row>
    <row r="163" spans="1:9" s="5" customFormat="1">
      <c r="A163" s="21" t="s">
        <v>506</v>
      </c>
      <c r="B163" s="12" t="str">
        <f>VLOOKUP(A163,'[1]Planta 16-01-2026'!$A$4:$B$302,2,0)</f>
        <v xml:space="preserve">Colombia - Bogotá D.C - Bogotá </v>
      </c>
      <c r="C163" s="12" t="str">
        <f>VLOOKUP(A163,'[1]Planta 16-01-2026'!$A$4:$C$302,3,0)</f>
        <v>Abogada Especialista en Derecho Penal</v>
      </c>
      <c r="D163" s="13">
        <v>0.76712328767123283</v>
      </c>
      <c r="E163" s="19" t="s">
        <v>60</v>
      </c>
      <c r="F163" s="19" t="s">
        <v>18</v>
      </c>
      <c r="G163" s="19" t="s">
        <v>511</v>
      </c>
      <c r="H163" s="20" t="s">
        <v>94</v>
      </c>
      <c r="I163" s="19" t="s">
        <v>164</v>
      </c>
    </row>
    <row r="164" spans="1:9" s="5" customFormat="1">
      <c r="A164" s="25" t="s">
        <v>507</v>
      </c>
      <c r="B164" s="12" t="str">
        <f>VLOOKUP(A164,'[1]Planta 16-01-2026'!$A$4:$B$302,2,0)</f>
        <v xml:space="preserve">Colombia - Bogotá D.C - Bogotá </v>
      </c>
      <c r="C164" s="12" t="str">
        <f>VLOOKUP(A164,'[1]Planta 16-01-2026'!$A$4:$C$302,3,0)</f>
        <v xml:space="preserve">Bachiller </v>
      </c>
      <c r="D164" s="13">
        <v>14.701369863013699</v>
      </c>
      <c r="E164" s="19" t="s">
        <v>318</v>
      </c>
      <c r="F164" s="19" t="s">
        <v>18</v>
      </c>
      <c r="G164" s="19" t="s">
        <v>512</v>
      </c>
      <c r="H164" s="20" t="s">
        <v>94</v>
      </c>
      <c r="I164" s="19" t="s">
        <v>165</v>
      </c>
    </row>
    <row r="165" spans="1:9" s="5" customFormat="1">
      <c r="A165" s="25" t="s">
        <v>508</v>
      </c>
      <c r="B165" s="12" t="str">
        <f>VLOOKUP(A165,'[1]Planta 16-01-2026'!$A$4:$B$302,2,0)</f>
        <v xml:space="preserve">Colombia - Bogotá D.C - Bogotá </v>
      </c>
      <c r="C165" s="12" t="str">
        <f>VLOOKUP(A165,'[1]Planta 16-01-2026'!$A$4:$C$302,3,0)</f>
        <v>Bachiller</v>
      </c>
      <c r="D165" s="13">
        <v>14.701369863013699</v>
      </c>
      <c r="E165" s="19" t="s">
        <v>55</v>
      </c>
      <c r="F165" s="19" t="s">
        <v>18</v>
      </c>
      <c r="G165" s="19" t="s">
        <v>513</v>
      </c>
      <c r="H165" s="20" t="s">
        <v>94</v>
      </c>
      <c r="I165" s="19" t="s">
        <v>165</v>
      </c>
    </row>
    <row r="166" spans="1:9" s="5" customFormat="1">
      <c r="A166" s="21" t="s">
        <v>514</v>
      </c>
      <c r="B166" s="12" t="str">
        <f>VLOOKUP(A166,'[1]Planta 16-01-2026'!$A$4:$B$302,2,0)</f>
        <v xml:space="preserve">Colombia - Bogotá D.C - Bogotá </v>
      </c>
      <c r="C166" s="12" t="str">
        <f>VLOOKUP(A166,'[1]Planta 16-01-2026'!$A$4:$C$302,3,0)</f>
        <v>Abogado, Magister en Derechos Humanos y Democratización</v>
      </c>
      <c r="D166" s="13">
        <v>0.8575342465753425</v>
      </c>
      <c r="E166" s="19" t="s">
        <v>76</v>
      </c>
      <c r="F166" s="19" t="s">
        <v>19</v>
      </c>
      <c r="G166" s="26" t="s">
        <v>517</v>
      </c>
      <c r="H166" s="20" t="s">
        <v>95</v>
      </c>
      <c r="I166" s="19" t="s">
        <v>163</v>
      </c>
    </row>
    <row r="167" spans="1:9" s="5" customFormat="1">
      <c r="A167" s="21" t="s">
        <v>515</v>
      </c>
      <c r="B167" s="12" t="str">
        <f>VLOOKUP(A167,'[1]Planta 16-01-2026'!$A$4:$B$302,2,0)</f>
        <v xml:space="preserve">Colombia - Bogotá D.C - Bogotá </v>
      </c>
      <c r="C167" s="12" t="str">
        <f>VLOOKUP(A167,'[1]Planta 16-01-2026'!$A$4:$C$302,3,0)</f>
        <v>Abogado, Historiador, Especialista en Gestión Pública, Magister en Derecho del Estado</v>
      </c>
      <c r="D167" s="13">
        <v>0.9945205479452055</v>
      </c>
      <c r="E167" s="19" t="s">
        <v>273</v>
      </c>
      <c r="F167" s="19" t="s">
        <v>19</v>
      </c>
      <c r="G167" s="26" t="s">
        <v>518</v>
      </c>
      <c r="H167" s="20" t="s">
        <v>95</v>
      </c>
      <c r="I167" s="19" t="s">
        <v>166</v>
      </c>
    </row>
    <row r="168" spans="1:9" s="5" customFormat="1">
      <c r="A168" s="25" t="s">
        <v>516</v>
      </c>
      <c r="B168" s="12" t="s">
        <v>794</v>
      </c>
      <c r="C168" s="12" t="s">
        <v>796</v>
      </c>
      <c r="D168" s="13">
        <v>14.534246575342467</v>
      </c>
      <c r="E168" s="19" t="s">
        <v>79</v>
      </c>
      <c r="F168" s="19" t="s">
        <v>19</v>
      </c>
      <c r="G168" s="19" t="s">
        <v>519</v>
      </c>
      <c r="H168" s="20" t="s">
        <v>95</v>
      </c>
      <c r="I168" s="19" t="s">
        <v>166</v>
      </c>
    </row>
    <row r="169" spans="1:9" s="5" customFormat="1">
      <c r="A169" s="21" t="s">
        <v>522</v>
      </c>
      <c r="B169" s="12" t="str">
        <f>VLOOKUP(A169,'[1]Planta 16-01-2026'!$A$4:$B$302,2,0)</f>
        <v xml:space="preserve">Colombia - Bogotá D.C - Bogotá </v>
      </c>
      <c r="C169" s="12" t="str">
        <f>VLOOKUP(A169,'[1]Planta 16-01-2026'!$A$4:$C$302,3,0)</f>
        <v>Abogado 
Especialista en Derecho Administrativo y Constitucional</v>
      </c>
      <c r="D169" s="13">
        <v>14.701369863013699</v>
      </c>
      <c r="E169" s="19" t="s">
        <v>64</v>
      </c>
      <c r="F169" s="19" t="s">
        <v>133</v>
      </c>
      <c r="G169" s="19" t="s">
        <v>520</v>
      </c>
      <c r="H169" s="20" t="s">
        <v>95</v>
      </c>
      <c r="I169" s="19" t="s">
        <v>166</v>
      </c>
    </row>
    <row r="170" spans="1:9" s="5" customFormat="1">
      <c r="A170" s="25" t="s">
        <v>523</v>
      </c>
      <c r="B170" s="12" t="str">
        <f>VLOOKUP(A170,'[1]Planta 16-01-2026'!$A$4:$B$302,2,0)</f>
        <v xml:space="preserve">Colombia - Santander - Bucaramanga </v>
      </c>
      <c r="C170" s="12" t="str">
        <f>VLOOKUP(A170,'[1]Planta 16-01-2026'!$A$4:$C$302,3,0)</f>
        <v>Abogado, Especialista en Derechos Humanos y Derecho Internacional Humanitario</v>
      </c>
      <c r="D170" s="13">
        <v>7.5260273972602736</v>
      </c>
      <c r="E170" s="19" t="s">
        <v>219</v>
      </c>
      <c r="F170" s="19" t="s">
        <v>133</v>
      </c>
      <c r="G170" s="19" t="s">
        <v>521</v>
      </c>
      <c r="H170" s="20" t="s">
        <v>95</v>
      </c>
      <c r="I170" s="19" t="s">
        <v>166</v>
      </c>
    </row>
    <row r="171" spans="1:9" s="5" customFormat="1">
      <c r="A171" s="21" t="s">
        <v>530</v>
      </c>
      <c r="B171" s="12" t="str">
        <f>VLOOKUP(A171,'[1]Planta 16-01-2026'!$A$4:$B$302,2,0)</f>
        <v xml:space="preserve">Colombia - Boyacá - Sogamoso </v>
      </c>
      <c r="C171" s="12" t="str">
        <f>VLOOKUP(A171,'[1]Planta 16-01-2026'!$A$4:$C$302,3,0)</f>
        <v>Abogada
Especialista en Derecho Publico</v>
      </c>
      <c r="D171" s="13">
        <v>5.7726027397260271</v>
      </c>
      <c r="E171" s="19" t="s">
        <v>64</v>
      </c>
      <c r="F171" s="19" t="s">
        <v>196</v>
      </c>
      <c r="G171" s="19" t="s">
        <v>524</v>
      </c>
      <c r="H171" s="20" t="s">
        <v>95</v>
      </c>
      <c r="I171" s="19" t="s">
        <v>166</v>
      </c>
    </row>
    <row r="172" spans="1:9" s="5" customFormat="1">
      <c r="A172" s="21" t="s">
        <v>531</v>
      </c>
      <c r="B172" s="12" t="str">
        <f>VLOOKUP(A172,'[1]Planta 16-01-2026'!$A$4:$B$302,2,0)</f>
        <v xml:space="preserve">Colombia - Cundinamarca - Madrid </v>
      </c>
      <c r="C172" s="12" t="str">
        <f>VLOOKUP(A172,'[1]Planta 16-01-2026'!$A$4:$C$302,3,0)</f>
        <v>Administrador Público Especialista en Derecho Publico 
Especialista en estudios Politicos</v>
      </c>
      <c r="D172" s="13">
        <v>14.701369863013699</v>
      </c>
      <c r="E172" s="19" t="s">
        <v>71</v>
      </c>
      <c r="F172" s="19" t="s">
        <v>196</v>
      </c>
      <c r="G172" s="19" t="s">
        <v>525</v>
      </c>
      <c r="H172" s="20" t="s">
        <v>95</v>
      </c>
      <c r="I172" s="19" t="s">
        <v>166</v>
      </c>
    </row>
    <row r="173" spans="1:9" s="5" customFormat="1">
      <c r="A173" s="21" t="s">
        <v>532</v>
      </c>
      <c r="B173" s="12" t="str">
        <f>VLOOKUP(A173,'[1]Planta 16-01-2026'!$A$4:$B$302,2,0)</f>
        <v xml:space="preserve">Colombia - Bogotá D.C - Bogotá </v>
      </c>
      <c r="C173" s="12" t="str">
        <f>VLOOKUP(A173,'[1]Planta 16-01-2026'!$A$4:$C$302,3,0)</f>
        <v>Abogado</v>
      </c>
      <c r="D173" s="13">
        <v>14.534246575342467</v>
      </c>
      <c r="E173" s="19" t="s">
        <v>281</v>
      </c>
      <c r="F173" s="19" t="s">
        <v>196</v>
      </c>
      <c r="G173" s="19" t="s">
        <v>526</v>
      </c>
      <c r="H173" s="20" t="s">
        <v>95</v>
      </c>
      <c r="I173" s="19" t="s">
        <v>166</v>
      </c>
    </row>
    <row r="174" spans="1:9" s="5" customFormat="1">
      <c r="A174" s="21" t="s">
        <v>533</v>
      </c>
      <c r="B174" s="12" t="str">
        <f>VLOOKUP(A174,'[1]Planta 16-01-2026'!$A$4:$B$302,2,0)</f>
        <v xml:space="preserve">Colombia - Bogotá D.C - Bogotá </v>
      </c>
      <c r="C174" s="12" t="str">
        <f>VLOOKUP(A174,'[1]Planta 16-01-2026'!$A$4:$C$302,3,0)</f>
        <v>Politólogo
Especialista en Gerencia Social</v>
      </c>
      <c r="D174" s="13">
        <v>1.6876712328767123</v>
      </c>
      <c r="E174" s="19" t="s">
        <v>281</v>
      </c>
      <c r="F174" s="19" t="s">
        <v>196</v>
      </c>
      <c r="G174" s="19" t="s">
        <v>527</v>
      </c>
      <c r="H174" s="20" t="s">
        <v>95</v>
      </c>
      <c r="I174" s="19" t="s">
        <v>166</v>
      </c>
    </row>
    <row r="175" spans="1:9" s="5" customFormat="1">
      <c r="A175" s="25" t="s">
        <v>534</v>
      </c>
      <c r="B175" s="12" t="str">
        <f>VLOOKUP(A175,'[1]Planta 16-01-2026'!$A$4:$B$302,2,0)</f>
        <v xml:space="preserve">Colombia - Bogotá D.C - Bogotá </v>
      </c>
      <c r="C175" s="12" t="str">
        <f>VLOOKUP(A175,'[1]Planta 16-01-2026'!$A$4:$C$302,3,0)</f>
        <v>Profesional en Producción de Cine y Televisión</v>
      </c>
      <c r="D175" s="13">
        <v>6.2520547945205482</v>
      </c>
      <c r="E175" s="19" t="s">
        <v>305</v>
      </c>
      <c r="F175" s="19" t="s">
        <v>196</v>
      </c>
      <c r="G175" s="19" t="s">
        <v>528</v>
      </c>
      <c r="H175" s="20" t="s">
        <v>95</v>
      </c>
      <c r="I175" s="19" t="s">
        <v>167</v>
      </c>
    </row>
    <row r="176" spans="1:9" s="5" customFormat="1">
      <c r="A176" s="21" t="s">
        <v>535</v>
      </c>
      <c r="B176" s="12" t="str">
        <f>VLOOKUP(A176,'[1]Planta 16-01-2026'!$A$4:$B$302,2,0)</f>
        <v xml:space="preserve">Colombia - Cundinamarca - Pacho </v>
      </c>
      <c r="C176" s="12" t="str">
        <f>VLOOKUP(A176,'[1]Planta 16-01-2026'!$A$4:$C$302,3,0)</f>
        <v>Bachiller</v>
      </c>
      <c r="D176" s="13">
        <v>8.5232876712328771</v>
      </c>
      <c r="E176" s="19" t="s">
        <v>69</v>
      </c>
      <c r="F176" s="19" t="s">
        <v>196</v>
      </c>
      <c r="G176" s="19" t="s">
        <v>529</v>
      </c>
      <c r="H176" s="20" t="s">
        <v>95</v>
      </c>
      <c r="I176" s="19" t="s">
        <v>165</v>
      </c>
    </row>
    <row r="177" spans="1:9" s="5" customFormat="1">
      <c r="A177" s="21" t="s">
        <v>536</v>
      </c>
      <c r="B177" s="12" t="str">
        <f>VLOOKUP(A177,'[1]Planta 16-01-2026'!$A$4:$B$302,2,0)</f>
        <v xml:space="preserve">Colombia - Bogotá D.C - Bogotá </v>
      </c>
      <c r="C177" s="12" t="str">
        <f>VLOOKUP(A177,'[1]Planta 16-01-2026'!$A$4:$C$302,3,0)</f>
        <v>Abogada, Especialista en Derecho Penal y Criminología, Especialista en Gerencia en Gobierno y Gestión Pública</v>
      </c>
      <c r="D177" s="13">
        <v>10.356164383561644</v>
      </c>
      <c r="E177" s="19" t="s">
        <v>63</v>
      </c>
      <c r="F177" s="19" t="s">
        <v>20</v>
      </c>
      <c r="G177" s="19" t="s">
        <v>538</v>
      </c>
      <c r="H177" s="20" t="s">
        <v>182</v>
      </c>
      <c r="I177" s="19" t="s">
        <v>166</v>
      </c>
    </row>
    <row r="178" spans="1:9" s="5" customFormat="1">
      <c r="A178" s="21" t="s">
        <v>537</v>
      </c>
      <c r="B178" s="12" t="str">
        <f>VLOOKUP(A178,'[1]Planta 16-01-2026'!$A$4:$B$302,2,0)</f>
        <v xml:space="preserve">Colombia - Bogotá D.C - Bogotá </v>
      </c>
      <c r="C178" s="12" t="str">
        <f>VLOOKUP(A178,'[1]Planta 16-01-2026'!$A$4:$C$302,3,0)</f>
        <v>Comunicadora social</v>
      </c>
      <c r="D178" s="13">
        <v>1.2465753424657535</v>
      </c>
      <c r="E178" s="19" t="s">
        <v>69</v>
      </c>
      <c r="F178" s="19" t="s">
        <v>20</v>
      </c>
      <c r="G178" s="19" t="s">
        <v>539</v>
      </c>
      <c r="H178" s="20" t="s">
        <v>182</v>
      </c>
      <c r="I178" s="19" t="s">
        <v>165</v>
      </c>
    </row>
    <row r="179" spans="1:9" s="5" customFormat="1">
      <c r="A179" s="21" t="s">
        <v>540</v>
      </c>
      <c r="B179" s="12" t="str">
        <f>VLOOKUP(A179,'[1]Planta 16-01-2026'!$A$4:$B$302,2,0)</f>
        <v xml:space="preserve">Colombia - Santander - Socorro </v>
      </c>
      <c r="C179" s="12" t="str">
        <f>VLOOKUP(A179,'[1]Planta 16-01-2026'!$A$4:$C$302,3,0)</f>
        <v>Abogada</v>
      </c>
      <c r="D179" s="13">
        <v>14.701369863013699</v>
      </c>
      <c r="E179" s="19" t="s">
        <v>64</v>
      </c>
      <c r="F179" s="19" t="s">
        <v>154</v>
      </c>
      <c r="G179" s="19" t="s">
        <v>543</v>
      </c>
      <c r="H179" s="20" t="s">
        <v>182</v>
      </c>
      <c r="I179" s="19" t="s">
        <v>166</v>
      </c>
    </row>
    <row r="180" spans="1:9" s="5" customFormat="1">
      <c r="A180" s="21" t="s">
        <v>541</v>
      </c>
      <c r="B180" s="12" t="str">
        <f>VLOOKUP(A180,'[1]Planta 16-01-2026'!$A$4:$B$302,2,0)</f>
        <v>Colombia - Chocó - Bahía Solano</v>
      </c>
      <c r="C180" s="12" t="str">
        <f>VLOOKUP(A180,'[1]Planta 16-01-2026'!$A$4:$C$302,3,0)</f>
        <v>Trabajadora social</v>
      </c>
      <c r="D180" s="13">
        <v>2.8493150684931505</v>
      </c>
      <c r="E180" s="19" t="s">
        <v>72</v>
      </c>
      <c r="F180" s="19" t="s">
        <v>154</v>
      </c>
      <c r="G180" s="19" t="s">
        <v>544</v>
      </c>
      <c r="H180" s="20" t="s">
        <v>182</v>
      </c>
      <c r="I180" s="19" t="s">
        <v>166</v>
      </c>
    </row>
    <row r="181" spans="1:9" s="5" customFormat="1">
      <c r="A181" s="21" t="s">
        <v>542</v>
      </c>
      <c r="B181" s="12" t="str">
        <f>VLOOKUP(A181,'[1]Planta 16-01-2026'!$A$4:$B$302,2,0)</f>
        <v xml:space="preserve">Colombia - Santander - Vélez </v>
      </c>
      <c r="C181" s="12" t="str">
        <f>VLOOKUP(A181,'[1]Planta 16-01-2026'!$A$4:$C$302,3,0)</f>
        <v>Bachiller Academico</v>
      </c>
      <c r="D181" s="13">
        <v>14.701369863013699</v>
      </c>
      <c r="E181" s="19" t="s">
        <v>82</v>
      </c>
      <c r="F181" s="19" t="s">
        <v>154</v>
      </c>
      <c r="G181" s="19" t="s">
        <v>545</v>
      </c>
      <c r="H181" s="20" t="s">
        <v>182</v>
      </c>
      <c r="I181" s="19" t="s">
        <v>165</v>
      </c>
    </row>
    <row r="182" spans="1:9" s="5" customFormat="1">
      <c r="A182" s="21" t="s">
        <v>546</v>
      </c>
      <c r="B182" s="12" t="str">
        <f>VLOOKUP(A182,'[1]Planta 16-01-2026'!$A$4:$B$302,2,0)</f>
        <v xml:space="preserve">Colombia - Valle del Cauca - Cali </v>
      </c>
      <c r="C182" s="12" t="str">
        <f>VLOOKUP(A182,'[1]Planta 16-01-2026'!$A$4:$C$302,3,0)</f>
        <v>Historiador</v>
      </c>
      <c r="D182" s="13">
        <v>2.010958904109589</v>
      </c>
      <c r="E182" s="19" t="s">
        <v>66</v>
      </c>
      <c r="F182" s="19" t="s">
        <v>155</v>
      </c>
      <c r="G182" s="19" t="s">
        <v>549</v>
      </c>
      <c r="H182" s="20" t="s">
        <v>182</v>
      </c>
      <c r="I182" s="19" t="s">
        <v>166</v>
      </c>
    </row>
    <row r="183" spans="1:9" s="5" customFormat="1">
      <c r="A183" s="21" t="s">
        <v>547</v>
      </c>
      <c r="B183" s="12" t="str">
        <f>VLOOKUP(A183,'[1]Planta 16-01-2026'!$A$4:$B$302,2,0)</f>
        <v xml:space="preserve">Colombia - Bogotá D.C - Bogotá </v>
      </c>
      <c r="C183" s="12" t="str">
        <f>VLOOKUP(A183,'[1]Planta 16-01-2026'!$A$4:$C$302,3,0)</f>
        <v>Abogado
Especialista en Derecho Administrativo</v>
      </c>
      <c r="D183" s="13">
        <v>6.1945205479452055</v>
      </c>
      <c r="E183" s="19" t="s">
        <v>79</v>
      </c>
      <c r="F183" s="19" t="s">
        <v>155</v>
      </c>
      <c r="G183" s="19" t="s">
        <v>550</v>
      </c>
      <c r="H183" s="20" t="s">
        <v>182</v>
      </c>
      <c r="I183" s="19" t="s">
        <v>166</v>
      </c>
    </row>
    <row r="184" spans="1:9" s="5" customFormat="1">
      <c r="A184" s="21" t="s">
        <v>548</v>
      </c>
      <c r="B184" s="12" t="str">
        <f>VLOOKUP(A184,'[1]Planta 16-01-2026'!$A$4:$B$302,2,0)</f>
        <v xml:space="preserve">Colombia - Atlántico - Baranoa </v>
      </c>
      <c r="C184" s="12" t="str">
        <f>VLOOKUP(A184,'[1]Planta 16-01-2026'!$A$4:$C$302,3,0)</f>
        <v>Abogado, 
Especialista en Derecho Administrativo y Constitucional</v>
      </c>
      <c r="D184" s="13">
        <v>16.293150684931508</v>
      </c>
      <c r="E184" s="19" t="s">
        <v>64</v>
      </c>
      <c r="F184" s="19" t="s">
        <v>155</v>
      </c>
      <c r="G184" s="19" t="s">
        <v>551</v>
      </c>
      <c r="H184" s="20" t="s">
        <v>182</v>
      </c>
      <c r="I184" s="19" t="s">
        <v>166</v>
      </c>
    </row>
    <row r="185" spans="1:9" s="5" customFormat="1">
      <c r="A185" s="21" t="s">
        <v>555</v>
      </c>
      <c r="B185" s="12" t="str">
        <f>VLOOKUP(A185,'[1]Planta 16-01-2026'!$A$4:$B$302,2,0)</f>
        <v xml:space="preserve">Colombia - Boyacá - Chivor </v>
      </c>
      <c r="C185" s="12" t="str">
        <f>VLOOKUP(A185,'[1]Planta 16-01-2026'!$A$4:$C$302,3,0)</f>
        <v>Abogada, Administradora de Negocios, Especialista en Derecho Administrativo, Magister en Derechos Humanos.</v>
      </c>
      <c r="D185" s="13">
        <v>7.4356164383561643</v>
      </c>
      <c r="E185" s="19" t="s">
        <v>71</v>
      </c>
      <c r="F185" s="19" t="s">
        <v>156</v>
      </c>
      <c r="G185" s="19" t="s">
        <v>558</v>
      </c>
      <c r="H185" s="20" t="s">
        <v>182</v>
      </c>
      <c r="I185" s="19" t="s">
        <v>166</v>
      </c>
    </row>
    <row r="186" spans="1:9" s="5" customFormat="1">
      <c r="A186" s="21" t="s">
        <v>556</v>
      </c>
      <c r="B186" s="12" t="str">
        <f>VLOOKUP(A186,'[1]Planta 16-01-2026'!$A$4:$B$302,2,0)</f>
        <v xml:space="preserve">Colombia - Bogotá D.C - Bogotá </v>
      </c>
      <c r="C186" s="12" t="str">
        <f>VLOOKUP(A186,'[1]Planta 16-01-2026'!$A$4:$C$302,3,0)</f>
        <v>Abogada
Especialista en Derecho Financiero</v>
      </c>
      <c r="D186" s="13">
        <v>14.265753424657534</v>
      </c>
      <c r="E186" s="19" t="s">
        <v>70</v>
      </c>
      <c r="F186" s="19" t="s">
        <v>156</v>
      </c>
      <c r="G186" s="19" t="s">
        <v>559</v>
      </c>
      <c r="H186" s="20" t="s">
        <v>182</v>
      </c>
      <c r="I186" s="19" t="s">
        <v>166</v>
      </c>
    </row>
    <row r="187" spans="1:9" s="5" customFormat="1">
      <c r="A187" s="21" t="s">
        <v>557</v>
      </c>
      <c r="B187" s="12" t="str">
        <f>VLOOKUP(A187,'[1]Planta 16-01-2026'!$A$4:$B$302,2,0)</f>
        <v xml:space="preserve">Colombia - Bogotá D.C - Bogotá </v>
      </c>
      <c r="C187" s="12" t="str">
        <f>VLOOKUP(A187,'[1]Planta 16-01-2026'!$A$4:$C$302,3,0)</f>
        <v>Abogada</v>
      </c>
      <c r="D187" s="13">
        <v>2.526027397260274</v>
      </c>
      <c r="E187" s="19" t="s">
        <v>72</v>
      </c>
      <c r="F187" s="19" t="s">
        <v>156</v>
      </c>
      <c r="G187" s="19" t="s">
        <v>560</v>
      </c>
      <c r="H187" s="20" t="s">
        <v>182</v>
      </c>
      <c r="I187" s="19" t="s">
        <v>166</v>
      </c>
    </row>
    <row r="188" spans="1:9" s="5" customFormat="1">
      <c r="A188" s="21" t="s">
        <v>509</v>
      </c>
      <c r="B188" s="12" t="s">
        <v>767</v>
      </c>
      <c r="C188" s="12" t="s">
        <v>797</v>
      </c>
      <c r="D188" s="13">
        <v>0.28493150684931506</v>
      </c>
      <c r="E188" s="19" t="s">
        <v>76</v>
      </c>
      <c r="F188" s="19" t="s">
        <v>173</v>
      </c>
      <c r="G188" s="19" t="s">
        <v>561</v>
      </c>
      <c r="H188" s="20" t="s">
        <v>96</v>
      </c>
      <c r="I188" s="19" t="s">
        <v>163</v>
      </c>
    </row>
    <row r="189" spans="1:9" s="5" customFormat="1">
      <c r="A189" s="21" t="s">
        <v>552</v>
      </c>
      <c r="B189" s="12" t="str">
        <f>VLOOKUP(A189,'[1]Planta 16-01-2026'!$A$4:$B$302,2,0)</f>
        <v xml:space="preserve">Colombia - Cundinamarca - Anolaima </v>
      </c>
      <c r="C189" s="12" t="str">
        <f>VLOOKUP(A189,'[1]Planta 16-01-2026'!$A$4:$C$302,3,0)</f>
        <v>Administrador de Empresas, 
Especialista en Gestion publica, 
Especialista en Contratacion Estatal y su Gestión</v>
      </c>
      <c r="D189" s="13">
        <v>6.9232876712328766</v>
      </c>
      <c r="E189" s="19" t="s">
        <v>65</v>
      </c>
      <c r="F189" s="19" t="s">
        <v>173</v>
      </c>
      <c r="G189" s="19" t="s">
        <v>562</v>
      </c>
      <c r="H189" s="20" t="s">
        <v>96</v>
      </c>
      <c r="I189" s="19" t="s">
        <v>166</v>
      </c>
    </row>
    <row r="190" spans="1:9" s="5" customFormat="1">
      <c r="A190" s="21" t="s">
        <v>553</v>
      </c>
      <c r="B190" s="12" t="str">
        <f>VLOOKUP(A190,'[1]Planta 16-01-2026'!$A$4:$B$302,2,0)</f>
        <v xml:space="preserve">Colombia - Tolima - Chaparral </v>
      </c>
      <c r="C190" s="12" t="str">
        <f>VLOOKUP(A190,'[1]Planta 16-01-2026'!$A$4:$C$302,3,0)</f>
        <v>Psicologo
Especialista en Salud Ocupacional y Riesgos Laborales
Especialista en Gestión  Publica</v>
      </c>
      <c r="D190" s="13">
        <v>11.745205479452055</v>
      </c>
      <c r="E190" s="19" t="s">
        <v>64</v>
      </c>
      <c r="F190" s="19" t="s">
        <v>173</v>
      </c>
      <c r="G190" s="19" t="s">
        <v>563</v>
      </c>
      <c r="H190" s="20" t="s">
        <v>96</v>
      </c>
      <c r="I190" s="19" t="s">
        <v>166</v>
      </c>
    </row>
    <row r="191" spans="1:9" s="5" customFormat="1">
      <c r="A191" s="21" t="s">
        <v>554</v>
      </c>
      <c r="B191" s="12" t="str">
        <f>VLOOKUP(A191,'[1]Planta 16-01-2026'!$A$4:$B$302,2,0)</f>
        <v xml:space="preserve">Colombia - Bogotá D.C - Bogotá </v>
      </c>
      <c r="C191" s="12" t="str">
        <f>VLOOKUP(A191,'[1]Planta 16-01-2026'!$A$4:$C$302,3,0)</f>
        <v>Sociologo
Especialista en Políticas Públicas para la Promoción de la Igualdad en América Latina y el Caribe
Magíster en Desarrollo Humano</v>
      </c>
      <c r="D191" s="13">
        <v>1.6657534246575343</v>
      </c>
      <c r="E191" s="19" t="s">
        <v>64</v>
      </c>
      <c r="F191" s="19" t="s">
        <v>173</v>
      </c>
      <c r="G191" s="19" t="s">
        <v>564</v>
      </c>
      <c r="H191" s="20" t="s">
        <v>96</v>
      </c>
      <c r="I191" s="19" t="s">
        <v>166</v>
      </c>
    </row>
    <row r="192" spans="1:9" s="5" customFormat="1">
      <c r="A192" s="21" t="s">
        <v>565</v>
      </c>
      <c r="B192" s="12" t="str">
        <f>VLOOKUP(A192,'[1]Planta 16-01-2026'!$A$4:$B$302,2,0)</f>
        <v xml:space="preserve">Colombia - Bogotá D.C - Bogotá </v>
      </c>
      <c r="C192" s="12" t="str">
        <f>VLOOKUP(A192,'[1]Planta 16-01-2026'!$A$4:$C$302,3,0)</f>
        <v>Abogado
Especialista en Gestión Pública</v>
      </c>
      <c r="D192" s="13">
        <v>7.1150684931506847</v>
      </c>
      <c r="E192" s="19" t="s">
        <v>65</v>
      </c>
      <c r="F192" s="19" t="s">
        <v>144</v>
      </c>
      <c r="G192" s="19" t="s">
        <v>569</v>
      </c>
      <c r="H192" s="20" t="s">
        <v>96</v>
      </c>
      <c r="I192" s="19" t="s">
        <v>166</v>
      </c>
    </row>
    <row r="193" spans="1:9" s="5" customFormat="1">
      <c r="A193" s="21" t="s">
        <v>566</v>
      </c>
      <c r="B193" s="12" t="str">
        <f>VLOOKUP(A193,'[1]Planta 16-01-2026'!$A$4:$B$302,2,0)</f>
        <v xml:space="preserve">Colombia - Valle del Cauca - Cali </v>
      </c>
      <c r="C193" s="12" t="str">
        <f>VLOOKUP(A193,'[1]Planta 16-01-2026'!$A$4:$C$302,3,0)</f>
        <v>Administradora de empresas
Especialista en Mercadeo estrategico
Especialista en  Negociación y Relaciones Internacionales
Magister en Ciencia Politica 
Especialista en Pedagogia y Docencia</v>
      </c>
      <c r="D193" s="13">
        <v>7.4383561643835616</v>
      </c>
      <c r="E193" s="19" t="s">
        <v>64</v>
      </c>
      <c r="F193" s="19" t="s">
        <v>144</v>
      </c>
      <c r="G193" s="19" t="s">
        <v>570</v>
      </c>
      <c r="H193" s="20" t="s">
        <v>96</v>
      </c>
      <c r="I193" s="19" t="s">
        <v>166</v>
      </c>
    </row>
    <row r="194" spans="1:9" s="5" customFormat="1">
      <c r="A194" s="21" t="s">
        <v>567</v>
      </c>
      <c r="B194" s="12" t="str">
        <f>VLOOKUP(A194,'[1]Planta 16-01-2026'!$A$4:$B$302,2,0)</f>
        <v xml:space="preserve">Colombia - Bogotá D.C - Bogotá </v>
      </c>
      <c r="C194" s="12" t="str">
        <f>VLOOKUP(A194,'[1]Planta 16-01-2026'!$A$4:$C$302,3,0)</f>
        <v>Ingeniero Químico Especialista en Gerencia en Salud Ocupacional</v>
      </c>
      <c r="D194" s="18">
        <v>5.0999999999999996</v>
      </c>
      <c r="E194" s="19" t="s">
        <v>64</v>
      </c>
      <c r="F194" s="19" t="s">
        <v>144</v>
      </c>
      <c r="G194" s="19" t="s">
        <v>571</v>
      </c>
      <c r="H194" s="20" t="s">
        <v>96</v>
      </c>
      <c r="I194" s="19" t="s">
        <v>166</v>
      </c>
    </row>
    <row r="195" spans="1:9" s="5" customFormat="1">
      <c r="A195" s="21" t="s">
        <v>568</v>
      </c>
      <c r="B195" s="12" t="str">
        <f>VLOOKUP(A195,'[1]Planta 16-01-2026'!$A$4:$B$302,2,0)</f>
        <v xml:space="preserve">Colombia - Bogotá D.C - Bogotá </v>
      </c>
      <c r="C195" s="12" t="str">
        <f>VLOOKUP(A195,'[1]Planta 16-01-2026'!$A$4:$C$302,3,0)</f>
        <v>Politóloga - Profesional en Ciencia Política y Gobierno</v>
      </c>
      <c r="D195" s="13">
        <v>4.3561643835616435</v>
      </c>
      <c r="E195" s="19" t="s">
        <v>83</v>
      </c>
      <c r="F195" s="19" t="s">
        <v>144</v>
      </c>
      <c r="G195" s="19" t="s">
        <v>572</v>
      </c>
      <c r="H195" s="20" t="s">
        <v>96</v>
      </c>
      <c r="I195" s="19" t="s">
        <v>166</v>
      </c>
    </row>
    <row r="196" spans="1:9" s="5" customFormat="1">
      <c r="A196" s="21" t="s">
        <v>579</v>
      </c>
      <c r="B196" s="12" t="str">
        <f>VLOOKUP(A196,'[1]Planta 16-01-2026'!$A$4:$B$302,2,0)</f>
        <v xml:space="preserve">Colombia - Santander - Bucaramanga </v>
      </c>
      <c r="C196" s="12" t="str">
        <f>VLOOKUP(A196,'[1]Planta 16-01-2026'!$A$4:$C$302,3,0)</f>
        <v>Ingeniero Quimico
Especialista en Alta Gerencia</v>
      </c>
      <c r="D196" s="13">
        <v>7.2493150684931509</v>
      </c>
      <c r="E196" s="19" t="s">
        <v>85</v>
      </c>
      <c r="F196" s="19" t="s">
        <v>21</v>
      </c>
      <c r="G196" s="19" t="s">
        <v>581</v>
      </c>
      <c r="H196" s="20" t="s">
        <v>178</v>
      </c>
      <c r="I196" s="19" t="s">
        <v>163</v>
      </c>
    </row>
    <row r="197" spans="1:9" s="5" customFormat="1">
      <c r="A197" s="21" t="s">
        <v>573</v>
      </c>
      <c r="B197" s="12" t="str">
        <f>VLOOKUP(A197,'[1]Planta 16-01-2026'!$A$4:$B$302,2,0)</f>
        <v xml:space="preserve">Colombia - Antioquia - Medellín </v>
      </c>
      <c r="C197" s="12" t="str">
        <f>VLOOKUP(A197,'[1]Planta 16-01-2026'!$A$4:$C$302,3,0)</f>
        <v>Abogado</v>
      </c>
      <c r="D197" s="13">
        <v>4.4465753424657537</v>
      </c>
      <c r="E197" s="19" t="s">
        <v>72</v>
      </c>
      <c r="F197" s="19" t="s">
        <v>21</v>
      </c>
      <c r="G197" s="19" t="s">
        <v>582</v>
      </c>
      <c r="H197" s="20" t="s">
        <v>178</v>
      </c>
      <c r="I197" s="19" t="s">
        <v>166</v>
      </c>
    </row>
    <row r="198" spans="1:9" s="5" customFormat="1">
      <c r="A198" s="21" t="s">
        <v>574</v>
      </c>
      <c r="B198" s="12" t="str">
        <f>VLOOKUP(A198,'[1]Planta 16-01-2026'!$A$4:$B$302,2,0)</f>
        <v xml:space="preserve">Colombia - Boyacá - Sogamoso </v>
      </c>
      <c r="C198" s="12" t="str">
        <f>VLOOKUP(A198,'[1]Planta 16-01-2026'!$A$4:$C$302,3,0)</f>
        <v>Ingeniero Químico</v>
      </c>
      <c r="D198" s="13">
        <v>2.0164383561643837</v>
      </c>
      <c r="E198" s="19" t="s">
        <v>72</v>
      </c>
      <c r="F198" s="19" t="s">
        <v>21</v>
      </c>
      <c r="G198" s="19" t="s">
        <v>583</v>
      </c>
      <c r="H198" s="20" t="s">
        <v>178</v>
      </c>
      <c r="I198" s="19" t="s">
        <v>166</v>
      </c>
    </row>
    <row r="199" spans="1:9" s="5" customFormat="1">
      <c r="A199" s="21" t="s">
        <v>575</v>
      </c>
      <c r="B199" s="12" t="str">
        <f>VLOOKUP(A199,'[1]Planta 16-01-2026'!$A$4:$B$302,2,0)</f>
        <v xml:space="preserve">Colombia - Nariño - Ipiales </v>
      </c>
      <c r="C199" s="12" t="str">
        <f>VLOOKUP(A199,'[1]Planta 16-01-2026'!$A$4:$C$302,3,0)</f>
        <v>Tecnólogia en Publicidad</v>
      </c>
      <c r="D199" s="13">
        <v>13.284931506849315</v>
      </c>
      <c r="E199" s="19" t="s">
        <v>80</v>
      </c>
      <c r="F199" s="19" t="s">
        <v>21</v>
      </c>
      <c r="G199" s="19" t="s">
        <v>584</v>
      </c>
      <c r="H199" s="20" t="s">
        <v>178</v>
      </c>
      <c r="I199" s="19" t="s">
        <v>167</v>
      </c>
    </row>
    <row r="200" spans="1:9" s="5" customFormat="1">
      <c r="A200" s="21" t="s">
        <v>576</v>
      </c>
      <c r="B200" s="12" t="str">
        <f>VLOOKUP(A200,'[1]Planta 16-01-2026'!$A$4:$B$302,2,0)</f>
        <v xml:space="preserve">Colombia - Bogotá D.C - Bogotá </v>
      </c>
      <c r="C200" s="12" t="str">
        <f>VLOOKUP(A200,'[1]Planta 16-01-2026'!$A$4:$C$302,3,0)</f>
        <v>Bachiller</v>
      </c>
      <c r="D200" s="13">
        <v>14.53972602739726</v>
      </c>
      <c r="E200" s="19" t="s">
        <v>80</v>
      </c>
      <c r="F200" s="19" t="s">
        <v>21</v>
      </c>
      <c r="G200" s="19" t="s">
        <v>585</v>
      </c>
      <c r="H200" s="20" t="s">
        <v>178</v>
      </c>
      <c r="I200" s="19" t="s">
        <v>167</v>
      </c>
    </row>
    <row r="201" spans="1:9" s="5" customFormat="1">
      <c r="A201" s="21" t="s">
        <v>577</v>
      </c>
      <c r="B201" s="12" t="str">
        <f>VLOOKUP(A201,'[1]Planta 16-01-2026'!$A$4:$B$302,2,0)</f>
        <v>Colombia - Atlántico - Barranquilla</v>
      </c>
      <c r="C201" s="12" t="str">
        <f>VLOOKUP(A201,'[1]Planta 16-01-2026'!$A$4:$C$302,3,0)</f>
        <v>Administrador de Empresas</v>
      </c>
      <c r="D201" s="13">
        <v>0.77260273972602744</v>
      </c>
      <c r="E201" s="19" t="s">
        <v>580</v>
      </c>
      <c r="F201" s="19" t="s">
        <v>21</v>
      </c>
      <c r="G201" s="19" t="s">
        <v>586</v>
      </c>
      <c r="H201" s="20" t="s">
        <v>178</v>
      </c>
      <c r="I201" s="19" t="s">
        <v>165</v>
      </c>
    </row>
    <row r="202" spans="1:9" s="5" customFormat="1">
      <c r="A202" s="21" t="s">
        <v>578</v>
      </c>
      <c r="B202" s="12" t="str">
        <f>VLOOKUP(A202,'[1]Planta 16-01-2026'!$A$4:$B$302,2,0)</f>
        <v>Colombia - Caldas - Manizales</v>
      </c>
      <c r="C202" s="12" t="str">
        <f>VLOOKUP(A202,'[1]Planta 16-01-2026'!$A$4:$C$302,3,0)</f>
        <v>Profesional en Negocios Internacionales</v>
      </c>
      <c r="D202" s="13">
        <v>0.82739726027397265</v>
      </c>
      <c r="E202" s="19" t="s">
        <v>287</v>
      </c>
      <c r="F202" s="19" t="s">
        <v>21</v>
      </c>
      <c r="G202" s="19" t="s">
        <v>587</v>
      </c>
      <c r="H202" s="20" t="s">
        <v>178</v>
      </c>
      <c r="I202" s="19" t="s">
        <v>165</v>
      </c>
    </row>
    <row r="203" spans="1:9" s="5" customFormat="1">
      <c r="A203" s="21" t="s">
        <v>588</v>
      </c>
      <c r="B203" s="12" t="str">
        <f>VLOOKUP(A203,'[1]Planta 16-01-2026'!$A$4:$B$302,2,0)</f>
        <v xml:space="preserve">Colombia - Bogotá D.C - Bogotá </v>
      </c>
      <c r="C203" s="12" t="str">
        <f>VLOOKUP(A203,'[1]Planta 16-01-2026'!$A$4:$C$302,3,0)</f>
        <v>Ingeniera Quimica
Especialista en Salud Ocupacional y Riesgos Laborales</v>
      </c>
      <c r="D203" s="13">
        <v>13.312328767123288</v>
      </c>
      <c r="E203" s="19" t="s">
        <v>276</v>
      </c>
      <c r="F203" s="19" t="s">
        <v>142</v>
      </c>
      <c r="G203" s="19" t="s">
        <v>594</v>
      </c>
      <c r="H203" s="20" t="s">
        <v>178</v>
      </c>
      <c r="I203" s="19" t="s">
        <v>166</v>
      </c>
    </row>
    <row r="204" spans="1:9" s="5" customFormat="1">
      <c r="A204" s="21" t="s">
        <v>589</v>
      </c>
      <c r="B204" s="12" t="str">
        <f>VLOOKUP(A204,'[1]Planta 16-01-2026'!$A$4:$B$302,2,0)</f>
        <v xml:space="preserve">Colombia - Bogotá D.C - Bogotá </v>
      </c>
      <c r="C204" s="12" t="str">
        <f>VLOOKUP(A204,'[1]Planta 16-01-2026'!$A$4:$C$302,3,0)</f>
        <v>Ingeniera Química</v>
      </c>
      <c r="D204" s="13">
        <v>14.495890410958904</v>
      </c>
      <c r="E204" s="19" t="s">
        <v>593</v>
      </c>
      <c r="F204" s="19" t="s">
        <v>142</v>
      </c>
      <c r="G204" s="19" t="s">
        <v>595</v>
      </c>
      <c r="H204" s="20" t="s">
        <v>178</v>
      </c>
      <c r="I204" s="19" t="s">
        <v>166</v>
      </c>
    </row>
    <row r="205" spans="1:9" s="5" customFormat="1">
      <c r="A205" s="21" t="s">
        <v>590</v>
      </c>
      <c r="B205" s="12" t="str">
        <f>VLOOKUP(A205,'[1]Planta 16-01-2026'!$A$4:$B$302,2,0)</f>
        <v xml:space="preserve">Colombia - Bogotá D.C - Bogotá </v>
      </c>
      <c r="C205" s="12" t="str">
        <f>VLOOKUP(A205,'[1]Planta 16-01-2026'!$A$4:$C$302,3,0)</f>
        <v>Bachiller</v>
      </c>
      <c r="D205" s="13">
        <v>7.2739726027397262</v>
      </c>
      <c r="E205" s="19" t="s">
        <v>80</v>
      </c>
      <c r="F205" s="19" t="s">
        <v>142</v>
      </c>
      <c r="G205" s="19" t="s">
        <v>596</v>
      </c>
      <c r="H205" s="20" t="s">
        <v>178</v>
      </c>
      <c r="I205" s="19" t="s">
        <v>167</v>
      </c>
    </row>
    <row r="206" spans="1:9" s="5" customFormat="1">
      <c r="A206" s="21" t="s">
        <v>591</v>
      </c>
      <c r="B206" s="12" t="str">
        <f>VLOOKUP(A206,'[1]Planta 16-01-2026'!$A$4:$B$302,2,0)</f>
        <v xml:space="preserve">Colombia - Bogotá D.C - Bogotá </v>
      </c>
      <c r="C206" s="12" t="str">
        <f>VLOOKUP(A206,'[1]Planta 16-01-2026'!$A$4:$C$302,3,0)</f>
        <v>Tecnologo en Topografia</v>
      </c>
      <c r="D206" s="13">
        <v>14.53972602739726</v>
      </c>
      <c r="E206" s="19" t="s">
        <v>284</v>
      </c>
      <c r="F206" s="19" t="s">
        <v>142</v>
      </c>
      <c r="G206" s="19" t="s">
        <v>597</v>
      </c>
      <c r="H206" s="20" t="s">
        <v>178</v>
      </c>
      <c r="I206" s="19" t="s">
        <v>167</v>
      </c>
    </row>
    <row r="207" spans="1:9" s="5" customFormat="1">
      <c r="A207" s="21" t="s">
        <v>592</v>
      </c>
      <c r="B207" s="12" t="str">
        <f>VLOOKUP(A207,'[1]Planta 16-01-2026'!$A$4:$B$302,2,0)</f>
        <v xml:space="preserve">Colombia - Córdoba - Tierralta </v>
      </c>
      <c r="C207" s="12" t="str">
        <f>VLOOKUP(A207,'[1]Planta 16-01-2026'!$A$4:$C$302,3,0)</f>
        <v>Abogado
Especialista en Derecho Administrativo</v>
      </c>
      <c r="D207" s="13">
        <v>14.706849315068494</v>
      </c>
      <c r="E207" s="19" t="s">
        <v>70</v>
      </c>
      <c r="F207" s="19" t="s">
        <v>142</v>
      </c>
      <c r="G207" s="19" t="s">
        <v>598</v>
      </c>
      <c r="H207" s="20" t="s">
        <v>178</v>
      </c>
      <c r="I207" s="19" t="s">
        <v>166</v>
      </c>
    </row>
    <row r="208" spans="1:9" s="5" customFormat="1">
      <c r="A208" s="21" t="s">
        <v>599</v>
      </c>
      <c r="B208" s="12" t="str">
        <f>VLOOKUP(A208,'[1]Planta 16-01-2026'!$A$4:$B$302,2,0)</f>
        <v xml:space="preserve">Colombia - Bogotá D.C - Bogotá </v>
      </c>
      <c r="C208" s="12" t="str">
        <f>VLOOKUP(A208,'[1]Planta 16-01-2026'!$A$4:$C$302,3,0)</f>
        <v>Abogada
Especialista en Derecho Administrativo</v>
      </c>
      <c r="D208" s="27">
        <v>2.5315068493150683</v>
      </c>
      <c r="E208" s="19" t="s">
        <v>72</v>
      </c>
      <c r="F208" s="19" t="s">
        <v>143</v>
      </c>
      <c r="G208" s="19" t="s">
        <v>600</v>
      </c>
      <c r="H208" s="20" t="s">
        <v>178</v>
      </c>
      <c r="I208" s="19" t="s">
        <v>166</v>
      </c>
    </row>
    <row r="209" spans="1:9" s="5" customFormat="1">
      <c r="A209" s="21" t="s">
        <v>601</v>
      </c>
      <c r="B209" s="12" t="str">
        <f>VLOOKUP(A209,'[1]Planta 16-01-2026'!$A$4:$B$302,2,0)</f>
        <v xml:space="preserve">Colombia - Bogotá D.C - Bogotá </v>
      </c>
      <c r="C209" s="12" t="str">
        <f>VLOOKUP(A209,'[1]Planta 16-01-2026'!$A$4:$C$302,3,0)</f>
        <v>Psicóloga
Especialista en Politica Social</v>
      </c>
      <c r="D209" s="13">
        <v>14.53972602739726</v>
      </c>
      <c r="E209" s="19" t="s">
        <v>85</v>
      </c>
      <c r="F209" s="19" t="s">
        <v>22</v>
      </c>
      <c r="G209" s="19" t="s">
        <v>606</v>
      </c>
      <c r="H209" s="20" t="s">
        <v>179</v>
      </c>
      <c r="I209" s="19" t="s">
        <v>163</v>
      </c>
    </row>
    <row r="210" spans="1:9" s="5" customFormat="1">
      <c r="A210" s="21" t="s">
        <v>602</v>
      </c>
      <c r="B210" s="12" t="str">
        <f>VLOOKUP(A210,'[1]Planta 16-01-2026'!$A$4:$B$302,2,0)</f>
        <v xml:space="preserve">Colombia - Santander - Floridablanca </v>
      </c>
      <c r="C210" s="12" t="str">
        <f>VLOOKUP(A210,'[1]Planta 16-01-2026'!$A$4:$C$302,3,0)</f>
        <v>Ingeniero Quimico, Especialista en Administración de Empresas</v>
      </c>
      <c r="D210" s="13">
        <v>7.441095890410959</v>
      </c>
      <c r="E210" s="19" t="s">
        <v>273</v>
      </c>
      <c r="F210" s="19" t="s">
        <v>22</v>
      </c>
      <c r="G210" s="19" t="s">
        <v>607</v>
      </c>
      <c r="H210" s="20" t="s">
        <v>179</v>
      </c>
      <c r="I210" s="19" t="s">
        <v>166</v>
      </c>
    </row>
    <row r="211" spans="1:9" s="5" customFormat="1">
      <c r="A211" s="21" t="s">
        <v>603</v>
      </c>
      <c r="B211" s="12" t="str">
        <f>VLOOKUP(A211,'[1]Planta 16-01-2026'!$A$4:$B$302,2,0)</f>
        <v xml:space="preserve">Colombia - Norte de Santander - Pamplona </v>
      </c>
      <c r="C211" s="12" t="str">
        <f>VLOOKUP(A211,'[1]Planta 16-01-2026'!$A$4:$C$302,3,0)</f>
        <v>Tecnólogo en Topografia</v>
      </c>
      <c r="D211" s="13">
        <v>14.706849315068494</v>
      </c>
      <c r="E211" s="19" t="s">
        <v>611</v>
      </c>
      <c r="F211" s="19" t="s">
        <v>22</v>
      </c>
      <c r="G211" s="19" t="s">
        <v>608</v>
      </c>
      <c r="H211" s="20" t="s">
        <v>179</v>
      </c>
      <c r="I211" s="19" t="s">
        <v>167</v>
      </c>
    </row>
    <row r="212" spans="1:9" s="5" customFormat="1">
      <c r="A212" s="21" t="s">
        <v>604</v>
      </c>
      <c r="B212" s="12" t="str">
        <f>VLOOKUP(A212,'[1]Planta 16-01-2026'!$A$4:$B$302,2,0)</f>
        <v xml:space="preserve">Colombia - Bogotá D.C - Bogotá </v>
      </c>
      <c r="C212" s="12" t="str">
        <f>VLOOKUP(A212,'[1]Planta 16-01-2026'!$A$4:$C$302,3,0)</f>
        <v>Administrador Público
Especialista en Contratación Estatal</v>
      </c>
      <c r="D212" s="13">
        <v>1.6712328767123288</v>
      </c>
      <c r="E212" s="19" t="s">
        <v>72</v>
      </c>
      <c r="F212" s="19" t="s">
        <v>22</v>
      </c>
      <c r="G212" s="19" t="s">
        <v>609</v>
      </c>
      <c r="H212" s="20" t="s">
        <v>179</v>
      </c>
      <c r="I212" s="19" t="s">
        <v>166</v>
      </c>
    </row>
    <row r="213" spans="1:9" s="5" customFormat="1">
      <c r="A213" s="21" t="s">
        <v>605</v>
      </c>
      <c r="B213" s="12" t="str">
        <f>VLOOKUP(A213,'[1]Planta 16-01-2026'!$A$4:$B$302,2,0)</f>
        <v xml:space="preserve">Colombia - Bogotá D.C - Bogotá </v>
      </c>
      <c r="C213" s="12" t="str">
        <f>VLOOKUP(A213,'[1]Planta 16-01-2026'!$A$4:$C$302,3,0)</f>
        <v>Bibliotecólogo y Archivista</v>
      </c>
      <c r="D213" s="13">
        <v>2.8575342465753426</v>
      </c>
      <c r="E213" s="19" t="s">
        <v>612</v>
      </c>
      <c r="F213" s="19" t="s">
        <v>22</v>
      </c>
      <c r="G213" s="19" t="s">
        <v>610</v>
      </c>
      <c r="H213" s="20" t="s">
        <v>179</v>
      </c>
      <c r="I213" s="19" t="s">
        <v>165</v>
      </c>
    </row>
    <row r="214" spans="1:9" s="5" customFormat="1">
      <c r="A214" s="21" t="s">
        <v>614</v>
      </c>
      <c r="B214" s="12" t="s">
        <v>798</v>
      </c>
      <c r="C214" s="12" t="s">
        <v>799</v>
      </c>
      <c r="D214" s="13">
        <v>3.8356164383561646E-2</v>
      </c>
      <c r="E214" s="19" t="s">
        <v>613</v>
      </c>
      <c r="F214" s="19" t="s">
        <v>288</v>
      </c>
      <c r="G214" s="19" t="s">
        <v>616</v>
      </c>
      <c r="H214" s="20" t="s">
        <v>97</v>
      </c>
      <c r="I214" s="19" t="s">
        <v>166</v>
      </c>
    </row>
    <row r="215" spans="1:9" s="5" customFormat="1">
      <c r="A215" s="21" t="s">
        <v>615</v>
      </c>
      <c r="B215" s="12" t="str">
        <f>VLOOKUP(A215,'[1]Planta 16-01-2026'!$A$4:$B$302,2,0)</f>
        <v xml:space="preserve">Colombia - Bogotá D.C - Bogotá </v>
      </c>
      <c r="C215" s="12" t="str">
        <f>VLOOKUP(A215,'[1]Planta 16-01-2026'!$A$4:$C$302,3,0)</f>
        <v>Técnico en Asistencia en Organización de Archivos</v>
      </c>
      <c r="D215" s="13">
        <v>1.252054794520548</v>
      </c>
      <c r="E215" s="19" t="s">
        <v>69</v>
      </c>
      <c r="F215" s="19" t="s">
        <v>288</v>
      </c>
      <c r="G215" s="23" t="s">
        <v>617</v>
      </c>
      <c r="H215" s="20" t="s">
        <v>97</v>
      </c>
      <c r="I215" s="19" t="s">
        <v>165</v>
      </c>
    </row>
    <row r="216" spans="1:9" s="5" customFormat="1">
      <c r="A216" s="21" t="s">
        <v>618</v>
      </c>
      <c r="B216" s="12" t="s">
        <v>800</v>
      </c>
      <c r="C216" s="12" t="s">
        <v>801</v>
      </c>
      <c r="D216" s="13">
        <v>0.31232876712328766</v>
      </c>
      <c r="E216" s="19" t="s">
        <v>290</v>
      </c>
      <c r="F216" s="19" t="s">
        <v>137</v>
      </c>
      <c r="G216" s="19" t="s">
        <v>622</v>
      </c>
      <c r="H216" s="20" t="s">
        <v>180</v>
      </c>
      <c r="I216" s="19" t="s">
        <v>164</v>
      </c>
    </row>
    <row r="217" spans="1:9" s="5" customFormat="1">
      <c r="A217" s="21" t="s">
        <v>619</v>
      </c>
      <c r="B217" s="12" t="str">
        <f>VLOOKUP(A217,'[1]Planta 16-01-2026'!$A$4:$B$302,2,0)</f>
        <v xml:space="preserve">Colombia - Valle del Cauca - Cali </v>
      </c>
      <c r="C217" s="12" t="str">
        <f>VLOOKUP(A217,'[1]Planta 16-01-2026'!$A$4:$C$302,3,0)</f>
        <v>Contador Público
Especialista en Finanzas y Administración Pública</v>
      </c>
      <c r="D217" s="13">
        <v>3.1671232876712327</v>
      </c>
      <c r="E217" s="19" t="s">
        <v>65</v>
      </c>
      <c r="F217" s="19" t="s">
        <v>137</v>
      </c>
      <c r="G217" s="19" t="s">
        <v>623</v>
      </c>
      <c r="H217" s="20" t="s">
        <v>180</v>
      </c>
      <c r="I217" s="19" t="s">
        <v>166</v>
      </c>
    </row>
    <row r="218" spans="1:9" s="5" customFormat="1">
      <c r="A218" s="21" t="s">
        <v>620</v>
      </c>
      <c r="B218" s="12" t="str">
        <f>VLOOKUP(A218,'[1]Planta 16-01-2026'!$A$4:$B$302,2,0)</f>
        <v>Colombia - Boyacá - La Capilla</v>
      </c>
      <c r="C218" s="12" t="str">
        <f>VLOOKUP(A218,'[1]Planta 16-01-2026'!$A$4:$C$302,3,0)</f>
        <v>Ingeniero Civil</v>
      </c>
      <c r="D218" s="13">
        <v>5.580821917808219</v>
      </c>
      <c r="E218" s="19" t="s">
        <v>65</v>
      </c>
      <c r="F218" s="19" t="s">
        <v>137</v>
      </c>
      <c r="G218" s="19" t="s">
        <v>624</v>
      </c>
      <c r="H218" s="20" t="s">
        <v>180</v>
      </c>
      <c r="I218" s="19" t="s">
        <v>166</v>
      </c>
    </row>
    <row r="219" spans="1:9" s="5" customFormat="1">
      <c r="A219" s="21" t="s">
        <v>621</v>
      </c>
      <c r="B219" s="12" t="str">
        <f>VLOOKUP(A219,'[1]Planta 16-01-2026'!$A$4:$B$302,2,0)</f>
        <v xml:space="preserve">Colombia - Cundinamarca - Nocaima </v>
      </c>
      <c r="C219" s="12" t="str">
        <f>VLOOKUP(A219,'[1]Planta 16-01-2026'!$A$4:$C$302,3,0)</f>
        <v>Contador Público
Especialista en Revisoria Fiscal</v>
      </c>
      <c r="D219" s="13">
        <v>14.706849315068494</v>
      </c>
      <c r="E219" s="19" t="s">
        <v>64</v>
      </c>
      <c r="F219" s="19" t="s">
        <v>137</v>
      </c>
      <c r="G219" s="19" t="s">
        <v>625</v>
      </c>
      <c r="H219" s="20" t="s">
        <v>180</v>
      </c>
      <c r="I219" s="19" t="s">
        <v>166</v>
      </c>
    </row>
    <row r="220" spans="1:9" s="5" customFormat="1">
      <c r="A220" s="21" t="s">
        <v>626</v>
      </c>
      <c r="B220" s="12" t="str">
        <f>VLOOKUP(A220,'[1]Planta 16-01-2026'!$A$4:$B$302,2,0)</f>
        <v xml:space="preserve">Colombia - Bogotá D.C - Bogotá </v>
      </c>
      <c r="C220" s="12" t="str">
        <f>VLOOKUP(A220,'[1]Planta 16-01-2026'!$A$4:$C$302,3,0)</f>
        <v>Ingeniero de Sistemas,
Especialista en redes de Alta velocidad y Distribuidas</v>
      </c>
      <c r="D220" s="13">
        <v>14.706849315068494</v>
      </c>
      <c r="E220" s="19" t="s">
        <v>63</v>
      </c>
      <c r="F220" s="19" t="s">
        <v>137</v>
      </c>
      <c r="G220" s="19" t="s">
        <v>632</v>
      </c>
      <c r="H220" s="20" t="s">
        <v>180</v>
      </c>
      <c r="I220" s="19" t="s">
        <v>166</v>
      </c>
    </row>
    <row r="221" spans="1:9" s="5" customFormat="1">
      <c r="A221" s="21" t="s">
        <v>627</v>
      </c>
      <c r="B221" s="12" t="str">
        <f>VLOOKUP(A221,'[1]Planta 16-01-2026'!$A$4:$B$302,2,0)</f>
        <v xml:space="preserve">Colombia - Tolima - Fresno </v>
      </c>
      <c r="C221" s="12" t="str">
        <f>VLOOKUP(A221,'[1]Planta 16-01-2026'!$A$4:$C$302,3,0)</f>
        <v>Administrador de Empresas</v>
      </c>
      <c r="D221" s="13">
        <v>2.5315068493150683</v>
      </c>
      <c r="E221" s="19" t="s">
        <v>54</v>
      </c>
      <c r="F221" s="19" t="s">
        <v>137</v>
      </c>
      <c r="G221" s="19" t="s">
        <v>633</v>
      </c>
      <c r="H221" s="20" t="s">
        <v>180</v>
      </c>
      <c r="I221" s="19" t="s">
        <v>166</v>
      </c>
    </row>
    <row r="222" spans="1:9" s="5" customFormat="1">
      <c r="A222" s="21" t="s">
        <v>628</v>
      </c>
      <c r="B222" s="12" t="str">
        <f>VLOOKUP(A222,'[1]Planta 16-01-2026'!$A$4:$B$302,2,0)</f>
        <v xml:space="preserve">Colombia - Bogotá D.C - Bogotá </v>
      </c>
      <c r="C222" s="12" t="str">
        <f>VLOOKUP(A222,'[1]Planta 16-01-2026'!$A$4:$C$302,3,0)</f>
        <v>Tecnologo en Electronica
Ingeniero Electronico</v>
      </c>
      <c r="D222" s="13">
        <v>5.9479452054794519</v>
      </c>
      <c r="E222" s="19" t="s">
        <v>72</v>
      </c>
      <c r="F222" s="19" t="s">
        <v>137</v>
      </c>
      <c r="G222" s="19" t="s">
        <v>634</v>
      </c>
      <c r="H222" s="20" t="s">
        <v>180</v>
      </c>
      <c r="I222" s="19" t="s">
        <v>166</v>
      </c>
    </row>
    <row r="223" spans="1:9" s="5" customFormat="1">
      <c r="A223" s="21" t="s">
        <v>629</v>
      </c>
      <c r="B223" s="12" t="str">
        <f>VLOOKUP(A223,'[1]Planta 16-01-2026'!$A$4:$B$302,2,0)</f>
        <v>Colombia - La Guajira - Urumita</v>
      </c>
      <c r="C223" s="12" t="str">
        <f>VLOOKUP(A223,'[1]Planta 16-01-2026'!$A$4:$C$302,3,0)</f>
        <v>Bachiller</v>
      </c>
      <c r="D223" s="13">
        <v>2.6986301369863015</v>
      </c>
      <c r="E223" s="19" t="s">
        <v>244</v>
      </c>
      <c r="F223" s="19" t="s">
        <v>137</v>
      </c>
      <c r="G223" s="19" t="s">
        <v>635</v>
      </c>
      <c r="H223" s="20" t="s">
        <v>88</v>
      </c>
      <c r="I223" s="19" t="s">
        <v>165</v>
      </c>
    </row>
    <row r="224" spans="1:9" s="5" customFormat="1">
      <c r="A224" s="21" t="s">
        <v>630</v>
      </c>
      <c r="B224" s="12" t="str">
        <f>VLOOKUP(A224,'[1]Planta 16-01-2026'!$A$4:$B$302,2,0)</f>
        <v xml:space="preserve">Colombia - Bogotá D.C - Bogotá </v>
      </c>
      <c r="C224" s="12" t="str">
        <f>VLOOKUP(A224,'[1]Planta 16-01-2026'!$A$4:$C$302,3,0)</f>
        <v>Bachiller</v>
      </c>
      <c r="D224" s="13">
        <v>1.5753424657534247</v>
      </c>
      <c r="E224" s="19" t="s">
        <v>244</v>
      </c>
      <c r="F224" s="19" t="s">
        <v>137</v>
      </c>
      <c r="G224" s="19" t="s">
        <v>636</v>
      </c>
      <c r="H224" s="20" t="s">
        <v>180</v>
      </c>
      <c r="I224" s="19" t="s">
        <v>165</v>
      </c>
    </row>
    <row r="225" spans="1:9" s="5" customFormat="1">
      <c r="A225" s="21" t="s">
        <v>631</v>
      </c>
      <c r="B225" s="12" t="str">
        <f>VLOOKUP(A225,'[1]Planta 16-01-2026'!$A$4:$B$302,2,0)</f>
        <v xml:space="preserve">Colombia - Cundinamarca - La Vega </v>
      </c>
      <c r="C225" s="12" t="str">
        <f>VLOOKUP(A225,'[1]Planta 16-01-2026'!$A$4:$C$302,3,0)</f>
        <v>Bachiller</v>
      </c>
      <c r="D225" s="13">
        <v>3.6109589041095891</v>
      </c>
      <c r="E225" s="19" t="s">
        <v>59</v>
      </c>
      <c r="F225" s="19" t="s">
        <v>137</v>
      </c>
      <c r="G225" s="19" t="s">
        <v>637</v>
      </c>
      <c r="H225" s="20" t="s">
        <v>180</v>
      </c>
      <c r="I225" s="19" t="s">
        <v>165</v>
      </c>
    </row>
    <row r="226" spans="1:9" s="5" customFormat="1">
      <c r="A226" s="21" t="s">
        <v>647</v>
      </c>
      <c r="B226" s="12" t="str">
        <f>VLOOKUP(A226,'[1]Planta 16-01-2026'!$A$4:$B$302,2,0)</f>
        <v xml:space="preserve">Colombia - Bogotá D.C - Bogotá </v>
      </c>
      <c r="C226" s="12" t="str">
        <f>VLOOKUP(A226,'[1]Planta 16-01-2026'!$A$4:$C$302,3,0)</f>
        <v>Bachiller</v>
      </c>
      <c r="D226" s="13">
        <v>7.5945205479452058</v>
      </c>
      <c r="E226" s="19" t="s">
        <v>58</v>
      </c>
      <c r="F226" s="19" t="s">
        <v>137</v>
      </c>
      <c r="G226" s="19" t="s">
        <v>638</v>
      </c>
      <c r="H226" s="20" t="s">
        <v>180</v>
      </c>
      <c r="I226" s="19" t="s">
        <v>165</v>
      </c>
    </row>
    <row r="227" spans="1:9" s="5" customFormat="1">
      <c r="A227" s="21" t="s">
        <v>648</v>
      </c>
      <c r="B227" s="12" t="str">
        <f>VLOOKUP(A227,'[1]Planta 16-01-2026'!$A$4:$B$302,2,0)</f>
        <v xml:space="preserve">Colombia - Cundinamarca - Viotá </v>
      </c>
      <c r="C227" s="12" t="str">
        <f>VLOOKUP(A227,'[1]Planta 16-01-2026'!$A$4:$C$302,3,0)</f>
        <v>Bachiller</v>
      </c>
      <c r="D227" s="13">
        <v>13.35068493150685</v>
      </c>
      <c r="E227" s="19" t="s">
        <v>58</v>
      </c>
      <c r="F227" s="19" t="s">
        <v>137</v>
      </c>
      <c r="G227" s="19" t="s">
        <v>639</v>
      </c>
      <c r="H227" s="20" t="s">
        <v>180</v>
      </c>
      <c r="I227" s="19" t="s">
        <v>165</v>
      </c>
    </row>
    <row r="228" spans="1:9" s="5" customFormat="1">
      <c r="A228" s="21" t="s">
        <v>649</v>
      </c>
      <c r="B228" s="12" t="str">
        <f>VLOOKUP(A228,'[1]Planta 16-01-2026'!$A$4:$B$302,2,0)</f>
        <v xml:space="preserve">Colombia - Nariño - Guachucal </v>
      </c>
      <c r="C228" s="12" t="str">
        <f>VLOOKUP(A228,'[1]Planta 16-01-2026'!$A$4:$C$302,3,0)</f>
        <v>Bachiller</v>
      </c>
      <c r="D228" s="13">
        <v>6.2273972602739729</v>
      </c>
      <c r="E228" s="19" t="s">
        <v>58</v>
      </c>
      <c r="F228" s="19" t="s">
        <v>137</v>
      </c>
      <c r="G228" s="19" t="s">
        <v>640</v>
      </c>
      <c r="H228" s="20" t="s">
        <v>180</v>
      </c>
      <c r="I228" s="19" t="s">
        <v>165</v>
      </c>
    </row>
    <row r="229" spans="1:9" s="5" customFormat="1">
      <c r="A229" s="21" t="s">
        <v>650</v>
      </c>
      <c r="B229" s="12" t="str">
        <f>VLOOKUP(A229,'[1]Planta 16-01-2026'!$A$4:$B$302,2,0)</f>
        <v xml:space="preserve">Colombia - Bogotá D.C - Bogotá </v>
      </c>
      <c r="C229" s="12" t="str">
        <f>VLOOKUP(A229,'[1]Planta 16-01-2026'!$A$4:$C$302,3,0)</f>
        <v>Bachiller</v>
      </c>
      <c r="D229" s="13">
        <v>14.706849315068494</v>
      </c>
      <c r="E229" s="19" t="s">
        <v>58</v>
      </c>
      <c r="F229" s="19" t="s">
        <v>137</v>
      </c>
      <c r="G229" s="19" t="s">
        <v>641</v>
      </c>
      <c r="H229" s="20" t="s">
        <v>180</v>
      </c>
      <c r="I229" s="19" t="s">
        <v>165</v>
      </c>
    </row>
    <row r="230" spans="1:9" s="5" customFormat="1">
      <c r="A230" s="21" t="s">
        <v>651</v>
      </c>
      <c r="B230" s="12" t="str">
        <f>VLOOKUP(A230,'[1]Planta 16-01-2026'!$A$4:$B$302,2,0)</f>
        <v xml:space="preserve">Colombia - Bogotá D.C - Bogotá </v>
      </c>
      <c r="C230" s="12" t="str">
        <f>VLOOKUP(A230,'[1]Planta 16-01-2026'!$A$4:$C$302,3,0)</f>
        <v>Bachiller</v>
      </c>
      <c r="D230" s="13">
        <v>14.531506849315068</v>
      </c>
      <c r="E230" s="19" t="s">
        <v>58</v>
      </c>
      <c r="F230" s="19" t="s">
        <v>137</v>
      </c>
      <c r="G230" s="19" t="s">
        <v>642</v>
      </c>
      <c r="H230" s="20" t="s">
        <v>180</v>
      </c>
      <c r="I230" s="19" t="s">
        <v>165</v>
      </c>
    </row>
    <row r="231" spans="1:9" s="5" customFormat="1">
      <c r="A231" s="21" t="s">
        <v>652</v>
      </c>
      <c r="B231" s="12" t="str">
        <f>VLOOKUP(A231,'[1]Planta 16-01-2026'!$A$4:$B$302,2,0)</f>
        <v xml:space="preserve">Colombia - Bogotá D.C - Bogotá </v>
      </c>
      <c r="C231" s="12" t="str">
        <f>VLOOKUP(A231,'[1]Planta 16-01-2026'!$A$4:$C$302,3,0)</f>
        <v>Bachiller</v>
      </c>
      <c r="D231" s="13">
        <v>5.1068493150684935</v>
      </c>
      <c r="E231" s="19" t="s">
        <v>58</v>
      </c>
      <c r="F231" s="19" t="s">
        <v>137</v>
      </c>
      <c r="G231" s="19" t="s">
        <v>643</v>
      </c>
      <c r="H231" s="20" t="s">
        <v>180</v>
      </c>
      <c r="I231" s="19" t="s">
        <v>165</v>
      </c>
    </row>
    <row r="232" spans="1:9" s="5" customFormat="1">
      <c r="A232" s="21" t="s">
        <v>653</v>
      </c>
      <c r="B232" s="12" t="str">
        <f>VLOOKUP(A232,'[1]Planta 16-01-2026'!$A$4:$B$302,2,0)</f>
        <v xml:space="preserve">Colombia - Boyacá - Jericó </v>
      </c>
      <c r="C232" s="12" t="str">
        <f>VLOOKUP(A232,'[1]Planta 16-01-2026'!$A$4:$C$302,3,0)</f>
        <v>Bachiller Académico</v>
      </c>
      <c r="D232" s="13">
        <v>1.7808219178082192</v>
      </c>
      <c r="E232" s="19" t="s">
        <v>58</v>
      </c>
      <c r="F232" s="19" t="s">
        <v>137</v>
      </c>
      <c r="G232" s="19" t="s">
        <v>644</v>
      </c>
      <c r="H232" s="20" t="s">
        <v>180</v>
      </c>
      <c r="I232" s="19" t="s">
        <v>165</v>
      </c>
    </row>
    <row r="233" spans="1:9" s="5" customFormat="1">
      <c r="A233" s="21" t="s">
        <v>654</v>
      </c>
      <c r="B233" s="12" t="str">
        <f>VLOOKUP(A233,'[1]Planta 16-01-2026'!$A$4:$B$302,2,0)</f>
        <v xml:space="preserve">Colombia - Boyacá - Ventaquemada </v>
      </c>
      <c r="C233" s="12" t="str">
        <f>VLOOKUP(A233,'[1]Planta 16-01-2026'!$A$4:$C$302,3,0)</f>
        <v>Bachiller</v>
      </c>
      <c r="D233" s="13">
        <v>7.5945205479452058</v>
      </c>
      <c r="E233" s="19" t="s">
        <v>57</v>
      </c>
      <c r="F233" s="19" t="s">
        <v>137</v>
      </c>
      <c r="G233" s="19" t="s">
        <v>645</v>
      </c>
      <c r="H233" s="20" t="s">
        <v>180</v>
      </c>
      <c r="I233" s="19" t="s">
        <v>165</v>
      </c>
    </row>
    <row r="234" spans="1:9" s="5" customFormat="1">
      <c r="A234" s="21" t="s">
        <v>655</v>
      </c>
      <c r="B234" s="12" t="str">
        <f>VLOOKUP(A234,'[1]Planta 16-01-2026'!$A$4:$B$302,2,0)</f>
        <v xml:space="preserve">Colombia - Atlántico - Malambo </v>
      </c>
      <c r="C234" s="12" t="str">
        <f>VLOOKUP(A234,'[1]Planta 16-01-2026'!$A$4:$C$302,3,0)</f>
        <v>Bachiller Académico</v>
      </c>
      <c r="D234" s="13">
        <v>7.2630136986301368</v>
      </c>
      <c r="E234" s="19" t="s">
        <v>260</v>
      </c>
      <c r="F234" s="19" t="s">
        <v>137</v>
      </c>
      <c r="G234" s="19" t="s">
        <v>646</v>
      </c>
      <c r="H234" s="20" t="s">
        <v>180</v>
      </c>
      <c r="I234" s="19" t="s">
        <v>165</v>
      </c>
    </row>
    <row r="235" spans="1:9" s="5" customFormat="1">
      <c r="A235" s="21" t="s">
        <v>656</v>
      </c>
      <c r="B235" s="12" t="s">
        <v>786</v>
      </c>
      <c r="C235" s="12" t="s">
        <v>802</v>
      </c>
      <c r="D235" s="13">
        <v>0.34794520547945207</v>
      </c>
      <c r="E235" s="19" t="s">
        <v>290</v>
      </c>
      <c r="F235" s="19" t="s">
        <v>138</v>
      </c>
      <c r="G235" s="19" t="s">
        <v>669</v>
      </c>
      <c r="H235" s="20" t="s">
        <v>98</v>
      </c>
      <c r="I235" s="19" t="s">
        <v>164</v>
      </c>
    </row>
    <row r="236" spans="1:9" s="5" customFormat="1">
      <c r="A236" s="21" t="s">
        <v>657</v>
      </c>
      <c r="B236" s="12" t="str">
        <f>VLOOKUP(A236,'[1]Planta 16-01-2026'!$A$4:$B$302,2,0)</f>
        <v xml:space="preserve">Colombia - Bogotá D.C - Bogotá </v>
      </c>
      <c r="C236" s="12" t="str">
        <f>VLOOKUP(A236,'[1]Planta 16-01-2026'!$A$4:$C$302,3,0)</f>
        <v xml:space="preserve">Contadora Pública, Especialista en Gestión Pública </v>
      </c>
      <c r="D236" s="13">
        <v>6.2767123287671236</v>
      </c>
      <c r="E236" s="19" t="s">
        <v>66</v>
      </c>
      <c r="F236" s="19" t="s">
        <v>138</v>
      </c>
      <c r="G236" s="19" t="s">
        <v>670</v>
      </c>
      <c r="H236" s="20" t="s">
        <v>98</v>
      </c>
      <c r="I236" s="19" t="s">
        <v>166</v>
      </c>
    </row>
    <row r="237" spans="1:9" s="5" customFormat="1">
      <c r="A237" s="21" t="s">
        <v>658</v>
      </c>
      <c r="B237" s="12" t="str">
        <f>VLOOKUP(A237,'[1]Planta 16-01-2026'!$A$4:$B$302,2,0)</f>
        <v xml:space="preserve">Colombia - Bogotá D.C - Bogotá </v>
      </c>
      <c r="C237" s="12" t="str">
        <f>VLOOKUP(A237,'[1]Planta 16-01-2026'!$A$4:$C$302,3,0)</f>
        <v>Contadora Pública</v>
      </c>
      <c r="D237" s="13">
        <v>0.83835616438356164</v>
      </c>
      <c r="E237" s="19" t="s">
        <v>66</v>
      </c>
      <c r="F237" s="19" t="s">
        <v>138</v>
      </c>
      <c r="G237" s="19" t="s">
        <v>671</v>
      </c>
      <c r="H237" s="20" t="s">
        <v>239</v>
      </c>
      <c r="I237" s="19" t="s">
        <v>166</v>
      </c>
    </row>
    <row r="238" spans="1:9" s="5" customFormat="1">
      <c r="A238" s="21" t="s">
        <v>659</v>
      </c>
      <c r="B238" s="12" t="str">
        <f>VLOOKUP(A238,'[1]Planta 16-01-2026'!$A$4:$B$302,2,0)</f>
        <v xml:space="preserve">Colombia - Bogotá D.C - Bogotá </v>
      </c>
      <c r="C238" s="12" t="str">
        <f>VLOOKUP(A238,'[1]Planta 16-01-2026'!$A$4:$C$302,3,0)</f>
        <v>Administrador de Empresas
Especialista en Evaluacion y Desarrollo de Proyectos</v>
      </c>
      <c r="D238" s="13">
        <v>2.0164383561643837</v>
      </c>
      <c r="E238" s="19" t="s">
        <v>65</v>
      </c>
      <c r="F238" s="19" t="s">
        <v>138</v>
      </c>
      <c r="G238" s="19" t="s">
        <v>672</v>
      </c>
      <c r="H238" s="20" t="s">
        <v>98</v>
      </c>
      <c r="I238" s="19" t="s">
        <v>166</v>
      </c>
    </row>
    <row r="239" spans="1:9" s="5" customFormat="1">
      <c r="A239" s="21" t="s">
        <v>660</v>
      </c>
      <c r="B239" s="12" t="str">
        <f>VLOOKUP(A239,'[1]Planta 16-01-2026'!$A$4:$B$302,2,0)</f>
        <v xml:space="preserve">Colombia - Bogotá D.C - Bogotá </v>
      </c>
      <c r="C239" s="12" t="str">
        <f>VLOOKUP(A239,'[1]Planta 16-01-2026'!$A$4:$C$302,3,0)</f>
        <v>Economista
Especialista en Finanzas</v>
      </c>
      <c r="D239" s="13">
        <v>14.139726027397261</v>
      </c>
      <c r="E239" s="19" t="s">
        <v>205</v>
      </c>
      <c r="F239" s="19" t="s">
        <v>138</v>
      </c>
      <c r="G239" s="19" t="s">
        <v>673</v>
      </c>
      <c r="H239" s="20" t="s">
        <v>98</v>
      </c>
      <c r="I239" s="19" t="s">
        <v>166</v>
      </c>
    </row>
    <row r="240" spans="1:9" s="5" customFormat="1">
      <c r="A240" s="21" t="s">
        <v>661</v>
      </c>
      <c r="B240" s="12" t="str">
        <f>VLOOKUP(A240,'[1]Planta 16-01-2026'!$A$4:$B$302,2,0)</f>
        <v xml:space="preserve">Colombia - Cundinamarca - Anolaima </v>
      </c>
      <c r="C240" s="12" t="str">
        <f>VLOOKUP(A240,'[1]Planta 16-01-2026'!$A$4:$C$302,3,0)</f>
        <v>Contador Público
Especialista en Finanzas Públicas</v>
      </c>
      <c r="D240" s="13">
        <v>11.123287671232877</v>
      </c>
      <c r="E240" s="19" t="s">
        <v>218</v>
      </c>
      <c r="F240" s="19" t="s">
        <v>138</v>
      </c>
      <c r="G240" s="19" t="s">
        <v>674</v>
      </c>
      <c r="H240" s="20" t="s">
        <v>98</v>
      </c>
      <c r="I240" s="19" t="s">
        <v>166</v>
      </c>
    </row>
    <row r="241" spans="1:9" s="5" customFormat="1">
      <c r="A241" s="21" t="s">
        <v>662</v>
      </c>
      <c r="B241" s="12" t="str">
        <f>VLOOKUP(A241,'[1]Planta 16-01-2026'!$A$4:$B$302,2,0)</f>
        <v xml:space="preserve">Colombia - Bogotá D.C - Bogotá </v>
      </c>
      <c r="C241" s="12" t="str">
        <f>VLOOKUP(A241,'[1]Planta 16-01-2026'!$A$4:$C$302,3,0)</f>
        <v>Administradora de Empresas
Especialista en Administración Pública,
Magister en Relaciones  Internacionales</v>
      </c>
      <c r="D241" s="13">
        <v>14.706849315068494</v>
      </c>
      <c r="E241" s="19" t="s">
        <v>218</v>
      </c>
      <c r="F241" s="19" t="s">
        <v>138</v>
      </c>
      <c r="G241" s="19" t="s">
        <v>675</v>
      </c>
      <c r="H241" s="20" t="s">
        <v>98</v>
      </c>
      <c r="I241" s="19" t="s">
        <v>166</v>
      </c>
    </row>
    <row r="242" spans="1:9" s="5" customFormat="1">
      <c r="A242" s="21" t="s">
        <v>663</v>
      </c>
      <c r="B242" s="12" t="str">
        <f>VLOOKUP(A242,'[1]Planta 16-01-2026'!$A$4:$B$302,2,0)</f>
        <v xml:space="preserve">Colombia - Norte de Santander - Cúcuta </v>
      </c>
      <c r="C242" s="12" t="str">
        <f>VLOOKUP(A242,'[1]Planta 16-01-2026'!$A$4:$C$302,3,0)</f>
        <v>Contador Publico
Ingeniero de Sistemas</v>
      </c>
      <c r="D242" s="13">
        <v>6.6986301369863011</v>
      </c>
      <c r="E242" s="19" t="s">
        <v>63</v>
      </c>
      <c r="F242" s="19" t="s">
        <v>138</v>
      </c>
      <c r="G242" s="19" t="s">
        <v>676</v>
      </c>
      <c r="H242" s="20" t="s">
        <v>98</v>
      </c>
      <c r="I242" s="19" t="s">
        <v>166</v>
      </c>
    </row>
    <row r="243" spans="1:9" s="5" customFormat="1">
      <c r="A243" s="21" t="s">
        <v>664</v>
      </c>
      <c r="B243" s="12" t="str">
        <f>VLOOKUP(A243,'[1]Planta 16-01-2026'!$A$4:$B$302,2,0)</f>
        <v xml:space="preserve">Colombia - Bogotá D.C - Bogotá </v>
      </c>
      <c r="C243" s="12" t="str">
        <f>VLOOKUP(A243,'[1]Planta 16-01-2026'!$A$4:$C$302,3,0)</f>
        <v>Contadora Publica, Especialista Administración de Empresas</v>
      </c>
      <c r="D243" s="13">
        <v>7.3643835616438356</v>
      </c>
      <c r="E243" s="19" t="s">
        <v>63</v>
      </c>
      <c r="F243" s="19" t="s">
        <v>138</v>
      </c>
      <c r="G243" s="19" t="s">
        <v>677</v>
      </c>
      <c r="H243" s="20" t="s">
        <v>98</v>
      </c>
      <c r="I243" s="19" t="s">
        <v>166</v>
      </c>
    </row>
    <row r="244" spans="1:9" s="5" customFormat="1">
      <c r="A244" s="21" t="s">
        <v>665</v>
      </c>
      <c r="B244" s="12" t="str">
        <f>VLOOKUP(A244,'[1]Planta 16-01-2026'!$A$4:$B$302,2,0)</f>
        <v>Colombia - Tolima - Coyaima</v>
      </c>
      <c r="C244" s="12" t="str">
        <f>VLOOKUP(A244,'[1]Planta 16-01-2026'!$A$4:$C$302,3,0)</f>
        <v>Bachiller</v>
      </c>
      <c r="D244" s="13">
        <v>4.7616438356164386</v>
      </c>
      <c r="E244" s="19" t="s">
        <v>245</v>
      </c>
      <c r="F244" s="19" t="s">
        <v>138</v>
      </c>
      <c r="G244" s="19" t="s">
        <v>678</v>
      </c>
      <c r="H244" s="20" t="s">
        <v>98</v>
      </c>
      <c r="I244" s="19" t="s">
        <v>165</v>
      </c>
    </row>
    <row r="245" spans="1:9" s="5" customFormat="1">
      <c r="A245" s="21" t="s">
        <v>666</v>
      </c>
      <c r="B245" s="12" t="str">
        <f>VLOOKUP(A245,'[1]Planta 16-01-2026'!$A$4:$B$302,2,0)</f>
        <v xml:space="preserve">Colombia - Huila - Neiva </v>
      </c>
      <c r="C245" s="12" t="str">
        <f>VLOOKUP(A245,'[1]Planta 16-01-2026'!$A$4:$C$302,3,0)</f>
        <v>Administradora de Empresas
Especialista en Estudios Políticos</v>
      </c>
      <c r="D245" s="13">
        <v>1.7808219178082192</v>
      </c>
      <c r="E245" s="19" t="s">
        <v>72</v>
      </c>
      <c r="F245" s="19" t="s">
        <v>138</v>
      </c>
      <c r="G245" s="19" t="s">
        <v>679</v>
      </c>
      <c r="H245" s="20" t="s">
        <v>98</v>
      </c>
      <c r="I245" s="19" t="s">
        <v>166</v>
      </c>
    </row>
    <row r="246" spans="1:9" s="5" customFormat="1">
      <c r="A246" s="21" t="s">
        <v>667</v>
      </c>
      <c r="B246" s="12" t="str">
        <f>VLOOKUP(A246,'[1]Planta 16-01-2026'!$A$4:$B$302,2,0)</f>
        <v>Colombia - Boyacá - Guateque</v>
      </c>
      <c r="C246" s="12" t="str">
        <f>VLOOKUP(A246,'[1]Planta 16-01-2026'!$A$4:$C$302,3,0)</f>
        <v>Ingeniera Industrial Especialista en Derecho Tributario y Aduanero</v>
      </c>
      <c r="D246" s="13">
        <v>1.2712328767123289</v>
      </c>
      <c r="E246" s="19" t="s">
        <v>72</v>
      </c>
      <c r="F246" s="19" t="s">
        <v>138</v>
      </c>
      <c r="G246" s="19" t="s">
        <v>680</v>
      </c>
      <c r="H246" s="20" t="s">
        <v>98</v>
      </c>
      <c r="I246" s="19" t="s">
        <v>166</v>
      </c>
    </row>
    <row r="247" spans="1:9" s="5" customFormat="1">
      <c r="A247" s="21" t="s">
        <v>668</v>
      </c>
      <c r="B247" s="12" t="str">
        <f>VLOOKUP(A247,'[1]Planta 16-01-2026'!$A$4:$B$302,2,0)</f>
        <v xml:space="preserve">Colombia - Bogotá D.C - Bogotá </v>
      </c>
      <c r="C247" s="12" t="str">
        <f>VLOOKUP(A247,'[1]Planta 16-01-2026'!$A$4:$C$302,3,0)</f>
        <v>Bachiller Academico 
CAP SENA Electricista de Instalaciones y Mantenimiento</v>
      </c>
      <c r="D247" s="13">
        <v>7.2630136986301368</v>
      </c>
      <c r="E247" s="19" t="s">
        <v>78</v>
      </c>
      <c r="F247" s="19" t="s">
        <v>138</v>
      </c>
      <c r="G247" s="19" t="s">
        <v>681</v>
      </c>
      <c r="H247" s="20" t="s">
        <v>98</v>
      </c>
      <c r="I247" s="19" t="s">
        <v>165</v>
      </c>
    </row>
    <row r="248" spans="1:9" s="5" customFormat="1">
      <c r="A248" s="21" t="s">
        <v>682</v>
      </c>
      <c r="B248" s="12" t="str">
        <f>VLOOKUP(A248,'[1]Planta 16-01-2026'!$A$4:$B$302,2,0)</f>
        <v xml:space="preserve">Colombia - Bogotá D.C - Bogotá </v>
      </c>
      <c r="C248" s="12" t="str">
        <f>VLOOKUP(A248,'[1]Planta 16-01-2026'!$A$4:$C$302,3,0)</f>
        <v>Profesional en Ciencia de la Información y la Documentación, Bibliotecología y Archivistica, Especialista en Alta Gerencia</v>
      </c>
      <c r="D248" s="13">
        <v>0.75342465753424659</v>
      </c>
      <c r="E248" s="19" t="s">
        <v>65</v>
      </c>
      <c r="F248" s="19" t="s">
        <v>23</v>
      </c>
      <c r="G248" s="23" t="s">
        <v>689</v>
      </c>
      <c r="H248" s="20" t="s">
        <v>99</v>
      </c>
      <c r="I248" s="19" t="s">
        <v>166</v>
      </c>
    </row>
    <row r="249" spans="1:9" s="5" customFormat="1">
      <c r="A249" s="21" t="s">
        <v>683</v>
      </c>
      <c r="B249" s="12" t="str">
        <f>VLOOKUP(A249,'[1]Planta 16-01-2026'!$A$4:$B$302,2,0)</f>
        <v xml:space="preserve">Colombia - Bogotá D.C - Bogotá </v>
      </c>
      <c r="C249" s="12" t="str">
        <f>VLOOKUP(A249,'[1]Planta 16-01-2026'!$A$4:$C$302,3,0)</f>
        <v>Bachiller</v>
      </c>
      <c r="D249" s="13">
        <v>1.252054794520548</v>
      </c>
      <c r="E249" s="19" t="s">
        <v>245</v>
      </c>
      <c r="F249" s="19" t="s">
        <v>23</v>
      </c>
      <c r="G249" s="23" t="s">
        <v>690</v>
      </c>
      <c r="H249" s="20" t="s">
        <v>99</v>
      </c>
      <c r="I249" s="19" t="s">
        <v>165</v>
      </c>
    </row>
    <row r="250" spans="1:9" s="5" customFormat="1">
      <c r="A250" s="21" t="s">
        <v>684</v>
      </c>
      <c r="B250" s="12" t="str">
        <f>VLOOKUP(A250,'[1]Planta 16-01-2026'!$A$4:$B$302,2,0)</f>
        <v xml:space="preserve">Colombia - Huila - Neiva </v>
      </c>
      <c r="C250" s="12" t="str">
        <f>VLOOKUP(A250,'[1]Planta 16-01-2026'!$A$4:$C$302,3,0)</f>
        <v>Abogado, Especialista en Derecho Contractual</v>
      </c>
      <c r="D250" s="13">
        <v>0.60821917808219184</v>
      </c>
      <c r="E250" s="19" t="s">
        <v>64</v>
      </c>
      <c r="F250" s="19" t="s">
        <v>23</v>
      </c>
      <c r="G250" s="28" t="s">
        <v>691</v>
      </c>
      <c r="H250" s="20" t="s">
        <v>99</v>
      </c>
      <c r="I250" s="19" t="s">
        <v>166</v>
      </c>
    </row>
    <row r="251" spans="1:9" s="5" customFormat="1">
      <c r="A251" s="21" t="s">
        <v>685</v>
      </c>
      <c r="B251" s="12" t="str">
        <f>VLOOKUP(A251,'[1]Planta 16-01-2026'!$A$4:$B$302,2,0)</f>
        <v>Colombia - Cundinamarca - Pacho</v>
      </c>
      <c r="C251" s="12" t="str">
        <f>VLOOKUP(A251,'[1]Planta 16-01-2026'!$A$4:$C$302,3,0)</f>
        <v>Bachiller Técnico en Informática y Computación</v>
      </c>
      <c r="D251" s="13">
        <v>5.5260273972602736</v>
      </c>
      <c r="E251" s="19" t="s">
        <v>80</v>
      </c>
      <c r="F251" s="19" t="s">
        <v>23</v>
      </c>
      <c r="G251" s="23" t="s">
        <v>692</v>
      </c>
      <c r="H251" s="20" t="s">
        <v>99</v>
      </c>
      <c r="I251" s="19" t="s">
        <v>167</v>
      </c>
    </row>
    <row r="252" spans="1:9" s="5" customFormat="1">
      <c r="A252" s="21" t="s">
        <v>686</v>
      </c>
      <c r="B252" s="12" t="str">
        <f>VLOOKUP(A252,'[1]Planta 16-01-2026'!$A$4:$B$302,2,0)</f>
        <v xml:space="preserve">Colombia - Bogotá D.C - Bogotá </v>
      </c>
      <c r="C252" s="12" t="str">
        <f>VLOOKUP(A252,'[1]Planta 16-01-2026'!$A$4:$C$302,3,0)</f>
        <v>Tecnólogo en Gestión Documental</v>
      </c>
      <c r="D252" s="13">
        <v>5.0849315068493155</v>
      </c>
      <c r="E252" s="19" t="s">
        <v>84</v>
      </c>
      <c r="F252" s="19" t="s">
        <v>23</v>
      </c>
      <c r="G252" s="23" t="s">
        <v>693</v>
      </c>
      <c r="H252" s="20" t="s">
        <v>99</v>
      </c>
      <c r="I252" s="19" t="s">
        <v>167</v>
      </c>
    </row>
    <row r="253" spans="1:9" s="5" customFormat="1">
      <c r="A253" s="21" t="s">
        <v>687</v>
      </c>
      <c r="B253" s="12" t="str">
        <f>VLOOKUP(A253,'[1]Planta 16-01-2026'!$A$4:$B$302,2,0)</f>
        <v xml:space="preserve">Colombia - Bogotá D.C - Bogotá </v>
      </c>
      <c r="C253" s="12" t="str">
        <f>VLOOKUP(A253,'[1]Planta 16-01-2026'!$A$4:$C$302,3,0)</f>
        <v>Ingeniero de Sistemas 
Especialista en Administración de Empresas</v>
      </c>
      <c r="D253" s="13">
        <v>14.706849315068494</v>
      </c>
      <c r="E253" s="19" t="s">
        <v>84</v>
      </c>
      <c r="F253" s="19" t="s">
        <v>23</v>
      </c>
      <c r="G253" s="23" t="s">
        <v>694</v>
      </c>
      <c r="H253" s="20" t="s">
        <v>99</v>
      </c>
      <c r="I253" s="19" t="s">
        <v>167</v>
      </c>
    </row>
    <row r="254" spans="1:9" s="5" customFormat="1">
      <c r="A254" s="21" t="s">
        <v>688</v>
      </c>
      <c r="B254" s="12" t="str">
        <f>VLOOKUP(A254,'[1]Planta 16-01-2026'!$A$4:$B$302,2,0)</f>
        <v xml:space="preserve">Colombia - Bogotá D.C - Bogotá </v>
      </c>
      <c r="C254" s="12" t="str">
        <f>VLOOKUP(A254,'[1]Planta 16-01-2026'!$A$4:$C$302,3,0)</f>
        <v>Administradora Pública
Especialista en  Gestion Pública</v>
      </c>
      <c r="D254" s="13">
        <v>2.0301369863013701</v>
      </c>
      <c r="E254" s="19" t="s">
        <v>283</v>
      </c>
      <c r="F254" s="19" t="s">
        <v>23</v>
      </c>
      <c r="G254" s="23" t="s">
        <v>695</v>
      </c>
      <c r="H254" s="20" t="s">
        <v>99</v>
      </c>
      <c r="I254" s="19" t="s">
        <v>166</v>
      </c>
    </row>
    <row r="255" spans="1:9" s="5" customFormat="1">
      <c r="A255" s="21" t="s">
        <v>696</v>
      </c>
      <c r="B255" s="12" t="s">
        <v>767</v>
      </c>
      <c r="C255" s="12" t="s">
        <v>803</v>
      </c>
      <c r="D255" s="13">
        <v>0.42191780821917807</v>
      </c>
      <c r="E255" s="19" t="s">
        <v>317</v>
      </c>
      <c r="F255" s="19" t="s">
        <v>24</v>
      </c>
      <c r="G255" s="23" t="s">
        <v>705</v>
      </c>
      <c r="H255" s="20" t="s">
        <v>100</v>
      </c>
      <c r="I255" s="19" t="s">
        <v>164</v>
      </c>
    </row>
    <row r="256" spans="1:9" s="5" customFormat="1">
      <c r="A256" s="21" t="s">
        <v>697</v>
      </c>
      <c r="B256" s="12" t="str">
        <f>VLOOKUP(A256,'[1]Planta 16-01-2026'!$A$4:$B$302,2,0)</f>
        <v xml:space="preserve">Colombia - Bolívar - María La Baja </v>
      </c>
      <c r="C256" s="12" t="str">
        <f>VLOOKUP(A256,'[1]Planta 16-01-2026'!$A$4:$C$302,3,0)</f>
        <v>Abogado</v>
      </c>
      <c r="D256" s="13">
        <v>1.9397260273972603</v>
      </c>
      <c r="E256" s="19" t="s">
        <v>273</v>
      </c>
      <c r="F256" s="19" t="s">
        <v>24</v>
      </c>
      <c r="G256" s="19" t="s">
        <v>706</v>
      </c>
      <c r="H256" s="20" t="s">
        <v>100</v>
      </c>
      <c r="I256" s="19" t="s">
        <v>166</v>
      </c>
    </row>
    <row r="257" spans="1:9" s="5" customFormat="1">
      <c r="A257" s="21" t="s">
        <v>698</v>
      </c>
      <c r="B257" s="12" t="str">
        <f>VLOOKUP(A257,'[1]Planta 16-01-2026'!$A$4:$B$302,2,0)</f>
        <v xml:space="preserve">Colombia - Bogotá D.C - Bogotá </v>
      </c>
      <c r="C257" s="12" t="str">
        <f>VLOOKUP(A257,'[1]Planta 16-01-2026'!$A$4:$C$302,3,0)</f>
        <v>Abogada, 
Especialista en Derecho Administrativo</v>
      </c>
      <c r="D257" s="13">
        <v>7.3589041095890408</v>
      </c>
      <c r="E257" s="19" t="s">
        <v>704</v>
      </c>
      <c r="F257" s="19" t="s">
        <v>24</v>
      </c>
      <c r="G257" s="19" t="s">
        <v>707</v>
      </c>
      <c r="H257" s="20" t="s">
        <v>100</v>
      </c>
      <c r="I257" s="19" t="s">
        <v>166</v>
      </c>
    </row>
    <row r="258" spans="1:9" s="5" customFormat="1">
      <c r="A258" s="21" t="s">
        <v>699</v>
      </c>
      <c r="B258" s="12" t="s">
        <v>804</v>
      </c>
      <c r="C258" s="12" t="s">
        <v>795</v>
      </c>
      <c r="D258" s="13">
        <v>0.10136986301369863</v>
      </c>
      <c r="E258" s="19" t="s">
        <v>242</v>
      </c>
      <c r="F258" s="19" t="s">
        <v>24</v>
      </c>
      <c r="G258" s="19" t="s">
        <v>708</v>
      </c>
      <c r="H258" s="20" t="s">
        <v>100</v>
      </c>
      <c r="I258" s="19" t="s">
        <v>166</v>
      </c>
    </row>
    <row r="259" spans="1:9" s="5" customFormat="1">
      <c r="A259" s="21" t="s">
        <v>700</v>
      </c>
      <c r="B259" s="12" t="str">
        <f>VLOOKUP(A259,'[1]Planta 16-01-2026'!$A$4:$B$302,2,0)</f>
        <v xml:space="preserve">Colombia - Cundinamarca - Zipaquirá </v>
      </c>
      <c r="C259" s="12" t="str">
        <f>VLOOKUP(A259,'[1]Planta 16-01-2026'!$A$4:$C$302,3,0)</f>
        <v>Abogada
Especialista en Legislación Rural y Ordenamiento Territorial</v>
      </c>
      <c r="D259" s="13">
        <v>1.6136986301369862</v>
      </c>
      <c r="E259" s="19" t="s">
        <v>72</v>
      </c>
      <c r="F259" s="19" t="s">
        <v>24</v>
      </c>
      <c r="G259" s="19" t="s">
        <v>709</v>
      </c>
      <c r="H259" s="20" t="s">
        <v>100</v>
      </c>
      <c r="I259" s="19" t="s">
        <v>166</v>
      </c>
    </row>
    <row r="260" spans="1:9" s="5" customFormat="1">
      <c r="A260" s="21" t="s">
        <v>701</v>
      </c>
      <c r="B260" s="12" t="str">
        <f>VLOOKUP(A260,'[1]Planta 16-01-2026'!$A$4:$B$302,2,0)</f>
        <v xml:space="preserve">Colombia - Boyacá - Tunja </v>
      </c>
      <c r="C260" s="12" t="str">
        <f>VLOOKUP(A260,'[1]Planta 16-01-2026'!$A$4:$C$302,3,0)</f>
        <v>Abogada
Especialista en  Derecho Administrativo</v>
      </c>
      <c r="D260" s="13">
        <v>2.0301369863013701</v>
      </c>
      <c r="E260" s="19" t="s">
        <v>72</v>
      </c>
      <c r="F260" s="19" t="s">
        <v>24</v>
      </c>
      <c r="G260" s="19" t="s">
        <v>710</v>
      </c>
      <c r="H260" s="20" t="s">
        <v>100</v>
      </c>
      <c r="I260" s="19" t="s">
        <v>166</v>
      </c>
    </row>
    <row r="261" spans="1:9" s="5" customFormat="1">
      <c r="A261" s="21" t="s">
        <v>702</v>
      </c>
      <c r="B261" s="12" t="str">
        <f>VLOOKUP(A261,'[1]Planta 16-01-2026'!$A$4:$B$302,2,0)</f>
        <v xml:space="preserve">Colombia - Bogotá D.C - Bogotá </v>
      </c>
      <c r="C261" s="12" t="str">
        <f>VLOOKUP(A261,'[1]Planta 16-01-2026'!$A$4:$C$302,3,0)</f>
        <v>Tecnologo en Negociación Internacional</v>
      </c>
      <c r="D261" s="13">
        <v>10.454794520547946</v>
      </c>
      <c r="E261" s="19" t="s">
        <v>68</v>
      </c>
      <c r="F261" s="19" t="s">
        <v>24</v>
      </c>
      <c r="G261" s="19" t="s">
        <v>711</v>
      </c>
      <c r="H261" s="20" t="s">
        <v>100</v>
      </c>
      <c r="I261" s="19" t="s">
        <v>165</v>
      </c>
    </row>
    <row r="262" spans="1:9" s="5" customFormat="1">
      <c r="A262" s="21" t="s">
        <v>703</v>
      </c>
      <c r="B262" s="12" t="str">
        <f>VLOOKUP(A262,'[1]Planta 16-01-2026'!$A$4:$B$302,2,0)</f>
        <v xml:space="preserve">Colombia - Bogotá D.C - Bogotá </v>
      </c>
      <c r="C262" s="12" t="str">
        <f>VLOOKUP(A262,'[1]Planta 16-01-2026'!$A$4:$C$302,3,0)</f>
        <v>Tecnólogo en Análisis y Desarrollo de Sistemas de Información</v>
      </c>
      <c r="D262" s="13">
        <v>1.5178082191780822</v>
      </c>
      <c r="E262" s="19" t="s">
        <v>295</v>
      </c>
      <c r="F262" s="19" t="s">
        <v>24</v>
      </c>
      <c r="G262" s="19" t="s">
        <v>712</v>
      </c>
      <c r="H262" s="20" t="s">
        <v>100</v>
      </c>
      <c r="I262" s="19" t="s">
        <v>165</v>
      </c>
    </row>
    <row r="263" spans="1:9" s="5" customFormat="1">
      <c r="A263" s="21" t="s">
        <v>713</v>
      </c>
      <c r="B263" s="12" t="str">
        <f>VLOOKUP(A263,'[1]Planta 16-01-2026'!$A$4:$B$302,2,0)</f>
        <v>Colombia - Córdoba - Monteria</v>
      </c>
      <c r="C263" s="12" t="str">
        <f>VLOOKUP(A263,'[1]Planta 16-01-2026'!$A$4:$C$302,3,0)</f>
        <v>Administrador de Empresas
Especialista en Gerencia de Recursos Humanos</v>
      </c>
      <c r="D263" s="13">
        <v>3.3150684931506849</v>
      </c>
      <c r="E263" s="19" t="s">
        <v>66</v>
      </c>
      <c r="F263" s="19" t="s">
        <v>25</v>
      </c>
      <c r="G263" s="19" t="s">
        <v>734</v>
      </c>
      <c r="H263" s="20" t="s">
        <v>177</v>
      </c>
      <c r="I263" s="19" t="s">
        <v>166</v>
      </c>
    </row>
    <row r="264" spans="1:9" s="5" customFormat="1">
      <c r="A264" s="21" t="s">
        <v>714</v>
      </c>
      <c r="B264" s="12" t="s">
        <v>798</v>
      </c>
      <c r="C264" s="12" t="s">
        <v>805</v>
      </c>
      <c r="D264" s="13">
        <v>0.31232876712328766</v>
      </c>
      <c r="E264" s="19" t="s">
        <v>733</v>
      </c>
      <c r="F264" s="19" t="s">
        <v>25</v>
      </c>
      <c r="G264" s="19" t="s">
        <v>735</v>
      </c>
      <c r="H264" s="20" t="s">
        <v>177</v>
      </c>
      <c r="I264" s="19" t="s">
        <v>164</v>
      </c>
    </row>
    <row r="265" spans="1:9" s="5" customFormat="1">
      <c r="A265" s="21" t="s">
        <v>715</v>
      </c>
      <c r="B265" s="12" t="str">
        <f>VLOOKUP(A265,'[1]Planta 16-01-2026'!$A$4:$B$302,2,0)</f>
        <v xml:space="preserve">Colombia - Bogotá D.C - Bogotá </v>
      </c>
      <c r="C265" s="12" t="str">
        <f>VLOOKUP(A265,'[1]Planta 16-01-2026'!$A$4:$C$302,3,0)</f>
        <v>Terapeuta Fisica, Especialista en Gerencia en Salud Ocupacional</v>
      </c>
      <c r="D265" s="13">
        <v>6.8684931506849312</v>
      </c>
      <c r="E265" s="19" t="s">
        <v>65</v>
      </c>
      <c r="F265" s="19" t="s">
        <v>25</v>
      </c>
      <c r="G265" s="19" t="s">
        <v>736</v>
      </c>
      <c r="H265" s="20" t="s">
        <v>177</v>
      </c>
      <c r="I265" s="19" t="s">
        <v>166</v>
      </c>
    </row>
    <row r="266" spans="1:9" s="5" customFormat="1">
      <c r="A266" s="21" t="s">
        <v>716</v>
      </c>
      <c r="B266" s="12" t="str">
        <f>VLOOKUP(A266,'[1]Planta 16-01-2026'!$A$4:$B$302,2,0)</f>
        <v xml:space="preserve">Colombia - Bogotá D.C - Bogotá </v>
      </c>
      <c r="C266" s="12" t="str">
        <f>VLOOKUP(A266,'[1]Planta 16-01-2026'!$A$4:$C$302,3,0)</f>
        <v>Abogada
Especialista en Derecho Administrativo</v>
      </c>
      <c r="D266" s="13">
        <v>13.252054794520548</v>
      </c>
      <c r="E266" s="19" t="s">
        <v>64</v>
      </c>
      <c r="F266" s="19" t="s">
        <v>25</v>
      </c>
      <c r="G266" s="19" t="s">
        <v>737</v>
      </c>
      <c r="H266" s="20" t="s">
        <v>177</v>
      </c>
      <c r="I266" s="19" t="s">
        <v>166</v>
      </c>
    </row>
    <row r="267" spans="1:9" s="5" customFormat="1">
      <c r="A267" s="21" t="s">
        <v>717</v>
      </c>
      <c r="B267" s="12" t="str">
        <f>VLOOKUP(A267,'[1]Planta 16-01-2026'!$A$4:$B$302,2,0)</f>
        <v xml:space="preserve">Colombia - Bogotá D.C - Bogotá </v>
      </c>
      <c r="C267" s="12" t="str">
        <f>VLOOKUP(A267,'[1]Planta 16-01-2026'!$A$4:$C$302,3,0)</f>
        <v>Administradora Pública 
Especialista en Gestión Pública</v>
      </c>
      <c r="D267" s="13">
        <v>5.9479452054794519</v>
      </c>
      <c r="E267" s="19" t="s">
        <v>280</v>
      </c>
      <c r="F267" s="19" t="s">
        <v>25</v>
      </c>
      <c r="G267" s="19" t="s">
        <v>738</v>
      </c>
      <c r="H267" s="20" t="s">
        <v>177</v>
      </c>
      <c r="I267" s="19" t="s">
        <v>166</v>
      </c>
    </row>
    <row r="268" spans="1:9" s="5" customFormat="1">
      <c r="A268" s="21" t="s">
        <v>718</v>
      </c>
      <c r="B268" s="12" t="str">
        <f>VLOOKUP(A268,'[1]Planta 16-01-2026'!$A$4:$B$302,2,0)</f>
        <v xml:space="preserve">Colombia - Bogotá D.C - Bogotá </v>
      </c>
      <c r="C268" s="12" t="str">
        <f>VLOOKUP(A268,'[1]Planta 16-01-2026'!$A$4:$C$302,3,0)</f>
        <v>Abogado
Especialista en Derecho Publico
Especialista en Derecho del Trabajo y Seguridad Social</v>
      </c>
      <c r="D268" s="13">
        <v>6.3479452054794523</v>
      </c>
      <c r="E268" s="19" t="s">
        <v>280</v>
      </c>
      <c r="F268" s="19" t="s">
        <v>25</v>
      </c>
      <c r="G268" s="19" t="s">
        <v>739</v>
      </c>
      <c r="H268" s="20" t="s">
        <v>177</v>
      </c>
      <c r="I268" s="19" t="s">
        <v>166</v>
      </c>
    </row>
    <row r="269" spans="1:9" s="5" customFormat="1">
      <c r="A269" s="21" t="s">
        <v>719</v>
      </c>
      <c r="B269" s="12" t="str">
        <f>VLOOKUP(A269,'[1]Planta 16-01-2026'!$A$4:$B$302,2,0)</f>
        <v>Venezuela - Zulia - Maracaibo</v>
      </c>
      <c r="C269" s="12" t="str">
        <f>VLOOKUP(A269,'[1]Planta 16-01-2026'!$A$4:$C$302,3,0)</f>
        <v>Técnico Laboral en Asistente Administrativo</v>
      </c>
      <c r="D269" s="13">
        <v>0.83835616438356164</v>
      </c>
      <c r="E269" s="19" t="s">
        <v>282</v>
      </c>
      <c r="F269" s="19" t="s">
        <v>25</v>
      </c>
      <c r="G269" s="19" t="s">
        <v>740</v>
      </c>
      <c r="H269" s="20" t="s">
        <v>177</v>
      </c>
      <c r="I269" s="19" t="s">
        <v>167</v>
      </c>
    </row>
    <row r="270" spans="1:9" s="5" customFormat="1">
      <c r="A270" s="21" t="s">
        <v>720</v>
      </c>
      <c r="B270" s="12" t="str">
        <f>VLOOKUP(A270,'[1]Planta 16-01-2026'!$A$4:$B$302,2,0)</f>
        <v xml:space="preserve">Colombia - Cauca - Popayán </v>
      </c>
      <c r="C270" s="12" t="str">
        <f>VLOOKUP(A270,'[1]Planta 16-01-2026'!$A$4:$C$302,3,0)</f>
        <v>Economista
Especialista en Gerencia de Mercadeo
Especialista en Finanzas
Magister en Economia de las Politicas Publicas</v>
      </c>
      <c r="D270" s="13">
        <v>5.2</v>
      </c>
      <c r="E270" s="19" t="s">
        <v>70</v>
      </c>
      <c r="F270" s="19" t="s">
        <v>25</v>
      </c>
      <c r="G270" s="19" t="s">
        <v>741</v>
      </c>
      <c r="H270" s="20" t="s">
        <v>177</v>
      </c>
      <c r="I270" s="19" t="s">
        <v>166</v>
      </c>
    </row>
    <row r="271" spans="1:9" s="5" customFormat="1">
      <c r="A271" s="21" t="s">
        <v>721</v>
      </c>
      <c r="B271" s="12" t="str">
        <f>VLOOKUP(A271,'[1]Planta 16-01-2026'!$A$4:$B$302,2,0)</f>
        <v xml:space="preserve">Colombia - Cundinamarca - Villa de San Diego de Ubaté </v>
      </c>
      <c r="C271" s="12" t="str">
        <f>VLOOKUP(A271,'[1]Planta 16-01-2026'!$A$4:$C$302,3,0)</f>
        <v>Administrador de Empresas Especialista en Alta Gerencia Tecnologo en Formulación de Proyectos</v>
      </c>
      <c r="D271" s="13">
        <v>5.6821917808219178</v>
      </c>
      <c r="E271" s="19" t="s">
        <v>281</v>
      </c>
      <c r="F271" s="19" t="s">
        <v>25</v>
      </c>
      <c r="G271" s="19" t="s">
        <v>742</v>
      </c>
      <c r="H271" s="20" t="s">
        <v>177</v>
      </c>
      <c r="I271" s="19" t="s">
        <v>166</v>
      </c>
    </row>
    <row r="272" spans="1:9" s="5" customFormat="1">
      <c r="A272" s="21" t="s">
        <v>722</v>
      </c>
      <c r="B272" s="12" t="str">
        <f>VLOOKUP(A272,'[1]Planta 16-01-2026'!$A$4:$B$302,2,0)</f>
        <v xml:space="preserve">Colombia - Bogotá D.C - Bogotá </v>
      </c>
      <c r="C272" s="12" t="str">
        <f>VLOOKUP(A272,'[1]Planta 16-01-2026'!$A$4:$C$302,3,0)</f>
        <v>Administradora de Empresas
Especialista en Gerencia en Riesgos Laborales, Seguridad y Salud en el trabajo</v>
      </c>
      <c r="D272" s="13">
        <v>14.53972602739726</v>
      </c>
      <c r="E272" s="19" t="s">
        <v>281</v>
      </c>
      <c r="F272" s="19" t="s">
        <v>25</v>
      </c>
      <c r="G272" s="19" t="s">
        <v>743</v>
      </c>
      <c r="H272" s="20" t="s">
        <v>177</v>
      </c>
      <c r="I272" s="19" t="s">
        <v>166</v>
      </c>
    </row>
    <row r="273" spans="1:9" s="5" customFormat="1">
      <c r="A273" s="21" t="s">
        <v>723</v>
      </c>
      <c r="B273" s="12" t="str">
        <f>VLOOKUP(A273,'[1]Planta 16-01-2026'!$A$4:$B$302,2,0)</f>
        <v xml:space="preserve">Colombia - Bogotá D.C - Bogotá </v>
      </c>
      <c r="C273" s="12" t="str">
        <f>VLOOKUP(A273,'[1]Planta 16-01-2026'!$A$4:$C$302,3,0)</f>
        <v>Administrador Público, Especialista en Gestión Pública</v>
      </c>
      <c r="D273" s="13">
        <v>1.3287671232876712</v>
      </c>
      <c r="E273" s="19" t="s">
        <v>281</v>
      </c>
      <c r="F273" s="19" t="s">
        <v>25</v>
      </c>
      <c r="G273" s="19" t="s">
        <v>744</v>
      </c>
      <c r="H273" s="20" t="s">
        <v>177</v>
      </c>
      <c r="I273" s="19" t="s">
        <v>166</v>
      </c>
    </row>
    <row r="274" spans="1:9" s="5" customFormat="1">
      <c r="A274" s="21" t="s">
        <v>724</v>
      </c>
      <c r="B274" s="12" t="str">
        <f>VLOOKUP(A274,'[1]Planta 16-01-2026'!$A$4:$B$302,2,0)</f>
        <v xml:space="preserve">Colombia - Bogotá D.C - Bogotá </v>
      </c>
      <c r="C274" s="12" t="str">
        <f>VLOOKUP(A274,'[1]Planta 16-01-2026'!$A$4:$C$302,3,0)</f>
        <v>Trabajadora social
Magíster en Estudios y Gestión del Desarrollo</v>
      </c>
      <c r="D274" s="13">
        <v>1.6657534246575343</v>
      </c>
      <c r="E274" s="19" t="s">
        <v>83</v>
      </c>
      <c r="F274" s="19" t="s">
        <v>25</v>
      </c>
      <c r="G274" s="19" t="s">
        <v>745</v>
      </c>
      <c r="H274" s="20" t="s">
        <v>177</v>
      </c>
      <c r="I274" s="19" t="s">
        <v>166</v>
      </c>
    </row>
    <row r="275" spans="1:9" s="5" customFormat="1">
      <c r="A275" s="21" t="s">
        <v>725</v>
      </c>
      <c r="B275" s="12" t="str">
        <f>VLOOKUP(A275,'[1]Planta 16-01-2026'!$A$4:$B$302,2,0)</f>
        <v xml:space="preserve">Colombia - Boyacá - Viracachá </v>
      </c>
      <c r="C275" s="12" t="str">
        <f>VLOOKUP(A275,'[1]Planta 16-01-2026'!$A$4:$C$302,3,0)</f>
        <v>Bachiller</v>
      </c>
      <c r="D275" s="13">
        <v>6.9095890410958907</v>
      </c>
      <c r="E275" s="19" t="s">
        <v>84</v>
      </c>
      <c r="F275" s="19" t="s">
        <v>25</v>
      </c>
      <c r="G275" s="19" t="s">
        <v>746</v>
      </c>
      <c r="H275" s="20" t="s">
        <v>177</v>
      </c>
      <c r="I275" s="19" t="s">
        <v>167</v>
      </c>
    </row>
    <row r="276" spans="1:9" s="5" customFormat="1">
      <c r="A276" s="21" t="s">
        <v>726</v>
      </c>
      <c r="B276" s="12" t="s">
        <v>806</v>
      </c>
      <c r="C276" s="12" t="s">
        <v>807</v>
      </c>
      <c r="D276" s="13">
        <v>0.34794520547945207</v>
      </c>
      <c r="E276" s="19" t="s">
        <v>754</v>
      </c>
      <c r="F276" s="19" t="s">
        <v>25</v>
      </c>
      <c r="G276" s="19" t="s">
        <v>747</v>
      </c>
      <c r="H276" s="20" t="s">
        <v>177</v>
      </c>
      <c r="I276" s="19" t="s">
        <v>167</v>
      </c>
    </row>
    <row r="277" spans="1:9" s="5" customFormat="1">
      <c r="A277" s="21" t="s">
        <v>727</v>
      </c>
      <c r="B277" s="12" t="str">
        <f>VLOOKUP(A277,'[1]Planta 16-01-2026'!$A$4:$B$302,2,0)</f>
        <v xml:space="preserve">Colombia - Bogotá D.C - Bogotá </v>
      </c>
      <c r="C277" s="12" t="str">
        <f>VLOOKUP(A277,'[1]Planta 16-01-2026'!$A$4:$C$302,3,0)</f>
        <v>Tecnólogo en Publicidad y Comercialización</v>
      </c>
      <c r="D277" s="13">
        <v>9.0356164383561648</v>
      </c>
      <c r="E277" s="19" t="s">
        <v>77</v>
      </c>
      <c r="F277" s="19" t="s">
        <v>25</v>
      </c>
      <c r="G277" s="19" t="s">
        <v>748</v>
      </c>
      <c r="H277" s="20" t="s">
        <v>177</v>
      </c>
      <c r="I277" s="19" t="s">
        <v>167</v>
      </c>
    </row>
    <row r="278" spans="1:9" s="5" customFormat="1">
      <c r="A278" s="21" t="s">
        <v>728</v>
      </c>
      <c r="B278" s="12" t="str">
        <f>VLOOKUP(A278,'[1]Planta 16-01-2026'!$A$4:$B$302,2,0)</f>
        <v xml:space="preserve">Colombia - Bogotá D.C - Bogotá </v>
      </c>
      <c r="C278" s="12" t="str">
        <f>VLOOKUP(A278,'[1]Planta 16-01-2026'!$A$4:$C$302,3,0)</f>
        <v>Psicologa</v>
      </c>
      <c r="D278" s="13">
        <v>0.83835616438356164</v>
      </c>
      <c r="E278" s="19" t="s">
        <v>285</v>
      </c>
      <c r="F278" s="19" t="s">
        <v>25</v>
      </c>
      <c r="G278" s="19" t="s">
        <v>749</v>
      </c>
      <c r="H278" s="20" t="s">
        <v>177</v>
      </c>
      <c r="I278" s="19" t="s">
        <v>165</v>
      </c>
    </row>
    <row r="279" spans="1:9" s="5" customFormat="1">
      <c r="A279" s="21" t="s">
        <v>729</v>
      </c>
      <c r="B279" s="12" t="str">
        <f>VLOOKUP(A279,'[1]Planta 16-01-2026'!$A$4:$B$302,2,0)</f>
        <v xml:space="preserve">Colombia - Bogotá D.C - Bogotá </v>
      </c>
      <c r="C279" s="12" t="str">
        <f>VLOOKUP(A279,'[1]Planta 16-01-2026'!$A$4:$C$302,3,0)</f>
        <v>Bachiller</v>
      </c>
      <c r="D279" s="13">
        <v>2.8547945205479452</v>
      </c>
      <c r="E279" s="19" t="s">
        <v>78</v>
      </c>
      <c r="F279" s="19" t="s">
        <v>25</v>
      </c>
      <c r="G279" s="19" t="s">
        <v>750</v>
      </c>
      <c r="H279" s="20" t="s">
        <v>177</v>
      </c>
      <c r="I279" s="19" t="s">
        <v>165</v>
      </c>
    </row>
    <row r="280" spans="1:9" s="5" customFormat="1">
      <c r="A280" s="21" t="s">
        <v>730</v>
      </c>
      <c r="B280" s="12" t="str">
        <f>VLOOKUP(A280,'[1]Planta 16-01-2026'!$A$4:$B$302,2,0)</f>
        <v xml:space="preserve">Colombia - Boyacá - Saboyá </v>
      </c>
      <c r="C280" s="12" t="str">
        <f>VLOOKUP(A280,'[1]Planta 16-01-2026'!$A$4:$C$302,3,0)</f>
        <v xml:space="preserve">Bachiller </v>
      </c>
      <c r="D280" s="13">
        <v>14.706849315068494</v>
      </c>
      <c r="E280" s="19" t="s">
        <v>78</v>
      </c>
      <c r="F280" s="19" t="s">
        <v>25</v>
      </c>
      <c r="G280" s="19" t="s">
        <v>751</v>
      </c>
      <c r="H280" s="20" t="s">
        <v>177</v>
      </c>
      <c r="I280" s="19" t="s">
        <v>165</v>
      </c>
    </row>
    <row r="281" spans="1:9" s="5" customFormat="1">
      <c r="A281" s="21" t="s">
        <v>731</v>
      </c>
      <c r="B281" s="12" t="s">
        <v>767</v>
      </c>
      <c r="C281" s="12" t="s">
        <v>808</v>
      </c>
      <c r="D281" s="13">
        <v>0.31232876712328766</v>
      </c>
      <c r="E281" s="19" t="s">
        <v>54</v>
      </c>
      <c r="F281" s="19" t="s">
        <v>25</v>
      </c>
      <c r="G281" s="19" t="s">
        <v>752</v>
      </c>
      <c r="H281" s="20" t="s">
        <v>177</v>
      </c>
      <c r="I281" s="19" t="s">
        <v>166</v>
      </c>
    </row>
    <row r="282" spans="1:9" s="5" customFormat="1">
      <c r="A282" s="21" t="s">
        <v>732</v>
      </c>
      <c r="B282" s="12" t="s">
        <v>767</v>
      </c>
      <c r="C282" s="12" t="s">
        <v>808</v>
      </c>
      <c r="D282" s="13">
        <v>0.31232876712328766</v>
      </c>
      <c r="E282" s="19" t="s">
        <v>54</v>
      </c>
      <c r="F282" s="19" t="s">
        <v>25</v>
      </c>
      <c r="G282" s="19" t="s">
        <v>753</v>
      </c>
      <c r="H282" s="20" t="s">
        <v>177</v>
      </c>
      <c r="I282" s="19" t="s">
        <v>166</v>
      </c>
    </row>
    <row r="283" spans="1:9" s="5" customFormat="1">
      <c r="A283" s="21" t="s">
        <v>755</v>
      </c>
      <c r="B283" s="12" t="str">
        <f>VLOOKUP(A283,'[1]Planta 16-01-2026'!$A$4:$B$302,2,0)</f>
        <v xml:space="preserve">Colombia - Boyacá - Duitama </v>
      </c>
      <c r="C283" s="12" t="str">
        <f>VLOOKUP(A283,'[1]Planta 16-01-2026'!$A$4:$C$302,3,0)</f>
        <v>Administrador Industrial, Especialista en Salud Ocupacional y Prevención de Riesgos Laborales</v>
      </c>
      <c r="D283" s="13">
        <v>7.5315068493150683</v>
      </c>
      <c r="E283" s="19" t="s">
        <v>65</v>
      </c>
      <c r="F283" s="19" t="s">
        <v>26</v>
      </c>
      <c r="G283" s="19"/>
      <c r="H283" s="20" t="s">
        <v>174</v>
      </c>
      <c r="I283" s="19" t="s">
        <v>166</v>
      </c>
    </row>
    <row r="284" spans="1:9" s="5" customFormat="1">
      <c r="A284" s="21" t="s">
        <v>756</v>
      </c>
      <c r="B284" s="12" t="str">
        <f>VLOOKUP(A284,'[1]Planta 16-01-2026'!$A$4:$B$302,2,0)</f>
        <v xml:space="preserve">Colombia - Magdalena - Santa Marta </v>
      </c>
      <c r="C284" s="12" t="str">
        <f>VLOOKUP(A284,'[1]Planta 16-01-2026'!$A$4:$C$302,3,0)</f>
        <v>Abogado
Especialista en Derecho Administrativo</v>
      </c>
      <c r="D284" s="13">
        <v>13.832876712328767</v>
      </c>
      <c r="E284" s="19" t="s">
        <v>64</v>
      </c>
      <c r="F284" s="19" t="s">
        <v>26</v>
      </c>
      <c r="G284" s="19"/>
      <c r="H284" s="20" t="s">
        <v>174</v>
      </c>
      <c r="I284" s="19" t="s">
        <v>166</v>
      </c>
    </row>
    <row r="285" spans="1:9" s="5" customFormat="1">
      <c r="A285" s="21" t="s">
        <v>757</v>
      </c>
      <c r="B285" s="12" t="str">
        <f>VLOOKUP(A285,'[1]Planta 16-01-2026'!$A$4:$B$302,2,0)</f>
        <v xml:space="preserve">Colombia - Bogotá D.C - Bogotá </v>
      </c>
      <c r="C285" s="12" t="str">
        <f>VLOOKUP(A285,'[1]Planta 16-01-2026'!$A$4:$C$302,3,0)</f>
        <v>Economista
Especialista en Gerencia Financiera</v>
      </c>
      <c r="D285" s="13">
        <v>13.016438356164384</v>
      </c>
      <c r="E285" s="19" t="s">
        <v>71</v>
      </c>
      <c r="F285" s="19" t="s">
        <v>26</v>
      </c>
      <c r="G285" s="19"/>
      <c r="H285" s="20" t="s">
        <v>174</v>
      </c>
      <c r="I285" s="19" t="s">
        <v>166</v>
      </c>
    </row>
    <row r="286" spans="1:9" s="5" customFormat="1">
      <c r="A286" s="21" t="s">
        <v>758</v>
      </c>
      <c r="B286" s="12" t="str">
        <f>VLOOKUP(A286,'[1]Planta 16-01-2026'!$A$4:$B$302,2,0)</f>
        <v xml:space="preserve">Colombia - Cundinamarca - Puerto Salgar </v>
      </c>
      <c r="C286" s="12" t="str">
        <f>VLOOKUP(A286,'[1]Planta 16-01-2026'!$A$4:$C$302,3,0)</f>
        <v>Administradora Publica, Especialista en Gerencia Publica, 
Especialista Gerencia del Talento Humano y Especialista Dcho. Publico</v>
      </c>
      <c r="D286" s="13">
        <v>6.8684931506849312</v>
      </c>
      <c r="E286" s="19" t="s">
        <v>218</v>
      </c>
      <c r="F286" s="19" t="s">
        <v>26</v>
      </c>
      <c r="G286" s="19"/>
      <c r="H286" s="20" t="s">
        <v>174</v>
      </c>
      <c r="I286" s="19" t="s">
        <v>166</v>
      </c>
    </row>
    <row r="287" spans="1:9" s="2" customFormat="1">
      <c r="A287" s="21" t="s">
        <v>759</v>
      </c>
      <c r="B287" s="12" t="str">
        <f>VLOOKUP(A287,'[1]Planta 16-01-2026'!$A$4:$B$302,2,0)</f>
        <v xml:space="preserve">Colombia - Boyacá - Tunja </v>
      </c>
      <c r="C287" s="12" t="str">
        <f>VLOOKUP(A287,'[1]Planta 16-01-2026'!$A$4:$C$302,3,0)</f>
        <v>Abogada</v>
      </c>
      <c r="D287" s="13">
        <v>2.7808219178082192</v>
      </c>
      <c r="E287" s="19" t="s">
        <v>72</v>
      </c>
      <c r="F287" s="19" t="s">
        <v>26</v>
      </c>
      <c r="G287" s="19"/>
      <c r="H287" s="20" t="s">
        <v>174</v>
      </c>
      <c r="I287" s="19" t="s">
        <v>166</v>
      </c>
    </row>
    <row r="288" spans="1:9" s="2" customFormat="1">
      <c r="A288" s="21" t="s">
        <v>760</v>
      </c>
      <c r="B288" s="12" t="str">
        <f>VLOOKUP(A288,'[1]Planta 16-01-2026'!$A$4:$B$302,2,0)</f>
        <v xml:space="preserve">Colombia - Bogotá D.C - Bogotá </v>
      </c>
      <c r="C288" s="12" t="str">
        <f>VLOOKUP(A288,'[1]Planta 16-01-2026'!$A$4:$C$302,3,0)</f>
        <v>Abogado</v>
      </c>
      <c r="D288" s="13">
        <v>1.6657534246575343</v>
      </c>
      <c r="E288" s="19" t="s">
        <v>72</v>
      </c>
      <c r="F288" s="19" t="s">
        <v>26</v>
      </c>
      <c r="G288" s="19"/>
      <c r="H288" s="20" t="s">
        <v>174</v>
      </c>
      <c r="I288" s="19" t="s">
        <v>166</v>
      </c>
    </row>
    <row r="289" spans="1:9">
      <c r="A289" s="21" t="s">
        <v>761</v>
      </c>
      <c r="B289" s="12" t="str">
        <f>VLOOKUP(A289,'[1]Planta 16-01-2026'!$A$4:$B$302,2,0)</f>
        <v xml:space="preserve">Colombia - Bogotá D.C - Bogotá </v>
      </c>
      <c r="C289" s="12" t="str">
        <f>VLOOKUP(A289,'[1]Planta 16-01-2026'!$A$4:$C$302,3,0)</f>
        <v>Técnico Laboral en Administración y Análisis de Sistemas</v>
      </c>
      <c r="D289" s="13">
        <v>8.8273972602739725</v>
      </c>
      <c r="E289" s="19" t="s">
        <v>55</v>
      </c>
      <c r="F289" s="19" t="s">
        <v>26</v>
      </c>
      <c r="G289" s="19"/>
      <c r="H289" s="20" t="s">
        <v>174</v>
      </c>
      <c r="I289" s="19" t="s">
        <v>165</v>
      </c>
    </row>
    <row r="291" spans="1:9">
      <c r="A291" s="6" t="s">
        <v>314</v>
      </c>
    </row>
  </sheetData>
  <autoFilter ref="A3:I289" xr:uid="{C1A84DE4-913E-4E88-9A45-6B77F4217D30}"/>
  <mergeCells count="1">
    <mergeCell ref="B1:G1"/>
  </mergeCells>
  <phoneticPr fontId="13" type="noConversion"/>
  <conditionalFormatting sqref="A132 A188:A192">
    <cfRule type="cellIs" dxfId="1" priority="89" operator="equal">
      <formula>"VACANTE"</formula>
    </cfRule>
    <cfRule type="cellIs" dxfId="0" priority="90" operator="equal">
      <formula>"VAC. TEMPORAL"</formula>
    </cfRule>
  </conditionalFormatting>
  <hyperlinks>
    <hyperlink ref="G304" r:id="rId1" display="mailto:luis.arenas@minjusticia.gov.co" xr:uid="{00000000-0004-0000-0000-000006000000}"/>
    <hyperlink ref="G303" r:id="rId2" display="mailto:dianap.lopez@minjusticia.gov.co" xr:uid="{00000000-0004-0000-0000-000007000000}"/>
    <hyperlink ref="G327" r:id="rId3" display="mailto:yomaira.nino@minjusticia.gov.co" xr:uid="{00000000-0004-0000-0000-000008000000}"/>
    <hyperlink ref="G320" r:id="rId4" display="mailto:elizabeth.martinez@minjusticia.gov.co" xr:uid="{00000000-0004-0000-0000-00000A000000}"/>
    <hyperlink ref="G368" r:id="rId5" display="mailto:ruby.gomez@minjusticia.gov.co" xr:uid="{00000000-0004-0000-0000-00000B000000}"/>
    <hyperlink ref="G394" r:id="rId6" display="mailto:erika.alvarez@minjusticia.gov.co" xr:uid="{00000000-0004-0000-0000-00000C000000}"/>
    <hyperlink ref="G334" r:id="rId7" display="mailto:juan.morenoc@minjusticia.gov.co" xr:uid="{00000000-0004-0000-0000-00000D000000}"/>
    <hyperlink ref="G328" r:id="rId8" display="mailto:alexander.calderon@minjusticia.gov.co" xr:uid="{00000000-0004-0000-0000-00000E000000}"/>
    <hyperlink ref="G379" r:id="rId9" display="mailto:yennifer.osma@minjusticia.gov.co" xr:uid="{00000000-0004-0000-0000-000010000000}"/>
    <hyperlink ref="G319" r:id="rId10" display="mailto:angelica.duarte@minjusticia.gov.co" xr:uid="{00000000-0004-0000-0000-000011000000}"/>
    <hyperlink ref="G338" r:id="rId11" display="mailto:heidy.naranjo@minjusticia.gov.co" xr:uid="{00000000-0004-0000-0000-000019000000}"/>
    <hyperlink ref="G341" r:id="rId12" display="mailto:miguel.cifuentes@minjusticia.gov.co" xr:uid="{00000000-0004-0000-0000-000013000000}"/>
  </hyperlinks>
  <pageMargins left="0.7" right="0.7" top="0.75" bottom="0.75" header="0.3" footer="0.3"/>
  <pageSetup paperSize="9" orientation="portrait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62EE9D49EFA44EAE8081C61FD3D821" ma:contentTypeVersion="3" ma:contentTypeDescription="Crear nuevo documento." ma:contentTypeScope="" ma:versionID="c1a22c2b357fcd68fc4af77214d57744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7f809d3ccb2069c30f8bb35d170765a9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1cc8fc0-8d1e-4295-8f37-5d076116407c">2TV4CCKVFCYA-2105455012-1072</_dlc_DocId>
    <_dlc_DocIdUrl xmlns="81cc8fc0-8d1e-4295-8f37-5d076116407c">
      <Url>https://www.minjusticia.gov.co/transparencia/_layouts/15/DocIdRedir.aspx?ID=2TV4CCKVFCYA-2105455012-1072</Url>
      <Description>2TV4CCKVFCYA-2105455012-1072</Description>
    </_dlc_DocIdUrl>
  </documentManagement>
</p:properties>
</file>

<file path=customXml/itemProps1.xml><?xml version="1.0" encoding="utf-8"?>
<ds:datastoreItem xmlns:ds="http://schemas.openxmlformats.org/officeDocument/2006/customXml" ds:itemID="{E111F863-0E5F-4212-8982-F0A15E4595D7}"/>
</file>

<file path=customXml/itemProps2.xml><?xml version="1.0" encoding="utf-8"?>
<ds:datastoreItem xmlns:ds="http://schemas.openxmlformats.org/officeDocument/2006/customXml" ds:itemID="{F756B1CD-29AE-4C0C-BD56-7719D770EA73}"/>
</file>

<file path=customXml/itemProps3.xml><?xml version="1.0" encoding="utf-8"?>
<ds:datastoreItem xmlns:ds="http://schemas.openxmlformats.org/officeDocument/2006/customXml" ds:itemID="{6FFEF5EA-F881-47CC-9A93-5CCDE14D4D20}"/>
</file>

<file path=customXml/itemProps4.xml><?xml version="1.0" encoding="utf-8"?>
<ds:datastoreItem xmlns:ds="http://schemas.openxmlformats.org/officeDocument/2006/customXml" ds:itemID="{DDE11BB4-9034-4C16-B9CA-047623B8A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 29-04-2026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ELROT: HEIDY DANESSI NARANJO GALLEGO</cp:lastModifiedBy>
  <dcterms:created xsi:type="dcterms:W3CDTF">2019-08-16T02:09:48Z</dcterms:created>
  <dcterms:modified xsi:type="dcterms:W3CDTF">2026-05-21T17:52:37Z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0x0101008662EE9D49EFA44EAE8081C61FD3D821</vt:lpwstr>
  </property>
  <property fmtid="{D5CDD505-2E9C-101B-9397-08002B2CF9AE}" pid="3" name="_dlc_DocIdItemGuid">
    <vt:lpwstr>bfdcf45f-7a20-46a1-a28c-a00363713078</vt:lpwstr>
  </property>
</Properties>
</file>